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2" yWindow="360" windowWidth="21420" windowHeight="4140" tabRatio="818" firstSheet="1" activeTab="1"/>
  </bookViews>
  <sheets>
    <sheet name="집계표" sheetId="56" state="hidden" r:id="rId1"/>
    <sheet name="총괄표" sheetId="77" r:id="rId2"/>
    <sheet name="15계획 (투보)" sheetId="69" state="hidden" r:id="rId3"/>
    <sheet name="15실적(정리)" sheetId="71" state="hidden" r:id="rId4"/>
    <sheet name="15실적(투보)" sheetId="70" state="hidden" r:id="rId5"/>
    <sheet name="16계획" sheetId="81" r:id="rId6"/>
    <sheet name="17계획" sheetId="82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123Graph_A" localSheetId="2" hidden="1">[1]양식3!#REF!</definedName>
    <definedName name="__123Graph_A" localSheetId="3" hidden="1">[1]양식3!#REF!</definedName>
    <definedName name="__123Graph_A" localSheetId="5" hidden="1">[1]양식3!#REF!</definedName>
    <definedName name="__123Graph_A" localSheetId="6" hidden="1">[1]양식3!#REF!</definedName>
    <definedName name="__123Graph_A" hidden="1">[1]양식3!#REF!</definedName>
    <definedName name="__124GRAPH_A" localSheetId="2" hidden="1">[2]양식3!#REF!</definedName>
    <definedName name="__124GRAPH_A" localSheetId="3" hidden="1">[2]양식3!#REF!</definedName>
    <definedName name="__124GRAPH_A" localSheetId="5" hidden="1">[2]양식3!#REF!</definedName>
    <definedName name="__124GRAPH_A" localSheetId="6" hidden="1">[2]양식3!#REF!</definedName>
    <definedName name="__124GRAPH_A" hidden="1">[2]양식3!#REF!</definedName>
    <definedName name="_Fill" localSheetId="2" hidden="1">#REF!</definedName>
    <definedName name="_Fill" localSheetId="3" hidden="1">#REF!</definedName>
    <definedName name="_Fill" localSheetId="5" hidden="1">#REF!</definedName>
    <definedName name="_Fill" localSheetId="6" hidden="1">#REF!</definedName>
    <definedName name="_Fill" hidden="1">#REF!</definedName>
    <definedName name="_xlnm._FilterDatabase" localSheetId="3" hidden="1">'15실적(정리)'!$A$3:$N$240</definedName>
    <definedName name="_xlnm._FilterDatabase" localSheetId="5" hidden="1">'16계획'!$J$4:$J$181</definedName>
    <definedName name="_xlnm._FilterDatabase" localSheetId="6" hidden="1">'17계획'!$A$3:$J$18</definedName>
    <definedName name="_Key2" localSheetId="2" hidden="1">#REF!</definedName>
    <definedName name="_Key2" localSheetId="3" hidden="1">#REF!</definedName>
    <definedName name="_Key2" localSheetId="5" hidden="1">#REF!</definedName>
    <definedName name="_Key2" localSheetId="6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Sort" localSheetId="2" hidden="1">#REF!</definedName>
    <definedName name="_Sort" localSheetId="3" hidden="1">#REF!</definedName>
    <definedName name="_Sort" localSheetId="5" hidden="1">#REF!</definedName>
    <definedName name="_Sort" localSheetId="6" hidden="1">#REF!</definedName>
    <definedName name="_Sort" hidden="1">#REF!</definedName>
    <definedName name="aaa" localSheetId="2" hidden="1">'[3]◀-▶'!#REF!</definedName>
    <definedName name="aaa" localSheetId="3" hidden="1">'[3]◀-▶'!#REF!</definedName>
    <definedName name="aaa" localSheetId="5" hidden="1">'[3]◀-▶'!#REF!</definedName>
    <definedName name="aaa" localSheetId="6" hidden="1">'[3]◀-▶'!#REF!</definedName>
    <definedName name="aaa" hidden="1">'[3]◀-▶'!#REF!</definedName>
    <definedName name="cjaqnwkfyek" localSheetId="2" hidden="1">#REF!</definedName>
    <definedName name="cjaqnwkfyek" localSheetId="3" hidden="1">#REF!</definedName>
    <definedName name="cjaqnwkfyek" localSheetId="5" hidden="1">#REF!</definedName>
    <definedName name="cjaqnwkfyek" localSheetId="6" hidden="1">#REF!</definedName>
    <definedName name="cjaqnwkfyek" hidden="1">#REF!</definedName>
    <definedName name="gg" localSheetId="2" hidden="1">'[4]◀-▶'!#REF!</definedName>
    <definedName name="gg" localSheetId="3" hidden="1">'[4]◀-▶'!#REF!</definedName>
    <definedName name="gg" localSheetId="5" hidden="1">'[4]◀-▶'!#REF!</definedName>
    <definedName name="gg" localSheetId="6" hidden="1">'[4]◀-▶'!#REF!</definedName>
    <definedName name="gg" hidden="1">'[4]◀-▶'!#REF!</definedName>
    <definedName name="LLL" localSheetId="2" hidden="1">'[4]◀-▶'!#REF!</definedName>
    <definedName name="LLL" localSheetId="3" hidden="1">'[4]◀-▶'!#REF!</definedName>
    <definedName name="LLL" localSheetId="5" hidden="1">'[4]◀-▶'!#REF!</definedName>
    <definedName name="LLL" localSheetId="6" hidden="1">'[4]◀-▶'!#REF!</definedName>
    <definedName name="LLL" hidden="1">'[4]◀-▶'!#REF!</definedName>
    <definedName name="pp" localSheetId="2" hidden="1">[5]양식3!#REF!</definedName>
    <definedName name="pp" localSheetId="3" hidden="1">[5]양식3!#REF!</definedName>
    <definedName name="pp" localSheetId="5" hidden="1">[5]양식3!#REF!</definedName>
    <definedName name="pp" localSheetId="6" hidden="1">[5]양식3!#REF!</definedName>
    <definedName name="pp" hidden="1">[5]양식3!#REF!</definedName>
    <definedName name="_xlnm.Print_Area" localSheetId="5">'16계획'!$A$1:$J$181</definedName>
    <definedName name="_xlnm.Print_Area" localSheetId="6">'17계획'!$A$1:$J$26</definedName>
    <definedName name="_xlnm.Print_Area" localSheetId="1">총괄표!$B$1:$N$17</definedName>
    <definedName name="QQQ" localSheetId="2" hidden="1">[6]양식3!#REF!</definedName>
    <definedName name="QQQ" localSheetId="3" hidden="1">[6]양식3!#REF!</definedName>
    <definedName name="QQQ" localSheetId="5" hidden="1">[6]양식3!#REF!</definedName>
    <definedName name="QQQ" localSheetId="6" hidden="1">[6]양식3!#REF!</definedName>
    <definedName name="QQQ" hidden="1">[6]양식3!#REF!</definedName>
    <definedName name="QQQQQQ" localSheetId="2" hidden="1">'[4]◀-▶'!#REF!</definedName>
    <definedName name="QQQQQQ" localSheetId="3" hidden="1">'[4]◀-▶'!#REF!</definedName>
    <definedName name="QQQQQQ" localSheetId="5" hidden="1">'[4]◀-▶'!#REF!</definedName>
    <definedName name="QQQQQQ" localSheetId="6" hidden="1">'[4]◀-▶'!#REF!</definedName>
    <definedName name="QQQQQQ" hidden="1">'[4]◀-▶'!#REF!</definedName>
    <definedName name="QQQQQQQQ" localSheetId="2" hidden="1">'[4]◀-▶'!#REF!</definedName>
    <definedName name="QQQQQQQQ" localSheetId="3" hidden="1">'[4]◀-▶'!#REF!</definedName>
    <definedName name="QQQQQQQQ" localSheetId="5" hidden="1">'[4]◀-▶'!#REF!</definedName>
    <definedName name="QQQQQQQQ" localSheetId="6" hidden="1">'[4]◀-▶'!#REF!</definedName>
    <definedName name="QQQQQQQQ" hidden="1">'[4]◀-▶'!#REF!</definedName>
    <definedName name="qwqwq" localSheetId="2" hidden="1">[6]양식3!#REF!</definedName>
    <definedName name="qwqwq" localSheetId="3" hidden="1">[6]양식3!#REF!</definedName>
    <definedName name="qwqwq" localSheetId="5" hidden="1">[6]양식3!#REF!</definedName>
    <definedName name="qwqwq" localSheetId="6" hidden="1">[6]양식3!#REF!</definedName>
    <definedName name="qwqwq" hidden="1">[6]양식3!#REF!</definedName>
    <definedName name="tjrudxor" localSheetId="2" hidden="1">[7]양식3!#REF!</definedName>
    <definedName name="tjrudxor" localSheetId="3" hidden="1">[7]양식3!#REF!</definedName>
    <definedName name="tjrudxor" localSheetId="5" hidden="1">[7]양식3!#REF!</definedName>
    <definedName name="tjrudxor" localSheetId="6" hidden="1">[7]양식3!#REF!</definedName>
    <definedName name="tjrudxor" hidden="1">[7]양식3!#REF!</definedName>
    <definedName name="wewrre" localSheetId="2" hidden="1">[5]양식3!#REF!</definedName>
    <definedName name="wewrre" localSheetId="3" hidden="1">[5]양식3!#REF!</definedName>
    <definedName name="wewrre" localSheetId="5" hidden="1">[5]양식3!#REF!</definedName>
    <definedName name="wewrre" localSheetId="6" hidden="1">[5]양식3!#REF!</definedName>
    <definedName name="wewrre" hidden="1">[5]양식3!#REF!</definedName>
    <definedName name="Z_F9671AE9_C27B_432E_8BF9_6492D59534EC_.wvu.PrintArea" localSheetId="2" hidden="1">#REF!</definedName>
    <definedName name="Z_F9671AE9_C27B_432E_8BF9_6492D59534EC_.wvu.PrintArea" localSheetId="3" hidden="1">#REF!</definedName>
    <definedName name="Z_F9671AE9_C27B_432E_8BF9_6492D59534EC_.wvu.PrintArea" localSheetId="5" hidden="1">#REF!</definedName>
    <definedName name="Z_F9671AE9_C27B_432E_8BF9_6492D59534EC_.wvu.PrintArea" localSheetId="6" hidden="1">#REF!</definedName>
    <definedName name="Z_F9671AE9_C27B_432E_8BF9_6492D59534EC_.wvu.PrintArea" hidden="1">#REF!</definedName>
    <definedName name="Z_F9671AE9_C27B_432E_8BF9_6492D59534EC_.wvu.PrintTitles" localSheetId="2" hidden="1">#REF!</definedName>
    <definedName name="Z_F9671AE9_C27B_432E_8BF9_6492D59534EC_.wvu.PrintTitles" localSheetId="3" hidden="1">#REF!</definedName>
    <definedName name="Z_F9671AE9_C27B_432E_8BF9_6492D59534EC_.wvu.PrintTitles" localSheetId="5" hidden="1">#REF!</definedName>
    <definedName name="Z_F9671AE9_C27B_432E_8BF9_6492D59534EC_.wvu.PrintTitles" localSheetId="6" hidden="1">#REF!</definedName>
    <definedName name="Z_F9671AE9_C27B_432E_8BF9_6492D59534EC_.wvu.PrintTitles" hidden="1">#REF!</definedName>
    <definedName name="ㄱ휴ㅣ시" localSheetId="2" hidden="1">#REF!</definedName>
    <definedName name="ㄱ휴ㅣ시" localSheetId="3" hidden="1">#REF!</definedName>
    <definedName name="ㄱ휴ㅣ시" localSheetId="5" hidden="1">#REF!</definedName>
    <definedName name="ㄱ휴ㅣ시" localSheetId="6" hidden="1">#REF!</definedName>
    <definedName name="ㄱ휴ㅣ시" hidden="1">#REF!</definedName>
    <definedName name="가가가가" localSheetId="2" hidden="1">[5]양식3!#REF!</definedName>
    <definedName name="가가가가" localSheetId="3" hidden="1">[5]양식3!#REF!</definedName>
    <definedName name="가가가가" localSheetId="5" hidden="1">[5]양식3!#REF!</definedName>
    <definedName name="가가가가" localSheetId="6" hidden="1">[5]양식3!#REF!</definedName>
    <definedName name="가가가가" hidden="1">[5]양식3!#REF!</definedName>
    <definedName name="경영" localSheetId="2" hidden="1">[6]양식3!#REF!</definedName>
    <definedName name="경영" localSheetId="3" hidden="1">[6]양식3!#REF!</definedName>
    <definedName name="경영" localSheetId="5" hidden="1">[6]양식3!#REF!</definedName>
    <definedName name="경영" localSheetId="6" hidden="1">[6]양식3!#REF!</definedName>
    <definedName name="경영" hidden="1">[6]양식3!#REF!</definedName>
    <definedName name="고급" localSheetId="2" hidden="1">[5]양식3!#REF!</definedName>
    <definedName name="고급" localSheetId="3" hidden="1">[5]양식3!#REF!</definedName>
    <definedName name="고급" localSheetId="5" hidden="1">[5]양식3!#REF!</definedName>
    <definedName name="고급" localSheetId="6" hidden="1">[5]양식3!#REF!</definedName>
    <definedName name="고급" hidden="1">[5]양식3!#REF!</definedName>
    <definedName name="공사비계산" localSheetId="2" hidden="1">[6]양식3!#REF!</definedName>
    <definedName name="공사비계산" localSheetId="3" hidden="1">[6]양식3!#REF!</definedName>
    <definedName name="공사비계산" localSheetId="5" hidden="1">[6]양식3!#REF!</definedName>
    <definedName name="공사비계산" localSheetId="6" hidden="1">[6]양식3!#REF!</definedName>
    <definedName name="공사비계산" hidden="1">[6]양식3!#REF!</definedName>
    <definedName name="권과장님증감" localSheetId="2" hidden="1">#REF!</definedName>
    <definedName name="권과장님증감" localSheetId="3" hidden="1">#REF!</definedName>
    <definedName name="권과장님증감" localSheetId="5" hidden="1">#REF!</definedName>
    <definedName name="권과장님증감" localSheetId="6" hidden="1">#REF!</definedName>
    <definedName name="권과장님증감" hidden="1">#REF!</definedName>
    <definedName name="ㄴㄴㄴ" localSheetId="2" hidden="1">[5]양식3!#REF!</definedName>
    <definedName name="ㄴㄴㄴ" localSheetId="3" hidden="1">[5]양식3!#REF!</definedName>
    <definedName name="ㄴㄴㄴ" localSheetId="5" hidden="1">[5]양식3!#REF!</definedName>
    <definedName name="ㄴㄴㄴ" localSheetId="6" hidden="1">[5]양식3!#REF!</definedName>
    <definedName name="ㄴㄴㄴ" hidden="1">[5]양식3!#REF!</definedName>
    <definedName name="ㄴㅁㅇ" localSheetId="2" hidden="1">[2]양식3!#REF!</definedName>
    <definedName name="ㄴㅁㅇ" localSheetId="3" hidden="1">[2]양식3!#REF!</definedName>
    <definedName name="ㄴㅁㅇ" localSheetId="5" hidden="1">[2]양식3!#REF!</definedName>
    <definedName name="ㄴㅁㅇ" localSheetId="6" hidden="1">[2]양식3!#REF!</definedName>
    <definedName name="ㄴㅁㅇ" hidden="1">[2]양식3!#REF!</definedName>
    <definedName name="ㄷㄷㄷ" localSheetId="2" hidden="1">'[8]◀-▶'!#REF!</definedName>
    <definedName name="ㄷㄷㄷ" localSheetId="3" hidden="1">'[8]◀-▶'!#REF!</definedName>
    <definedName name="ㄷㄷㄷ" localSheetId="5" hidden="1">'[8]◀-▶'!#REF!</definedName>
    <definedName name="ㄷㄷㄷ" localSheetId="6" hidden="1">'[8]◀-▶'!#REF!</definedName>
    <definedName name="ㄷㄷㄷ" hidden="1">'[8]◀-▶'!#REF!</definedName>
    <definedName name="ㄹㅇㄴ" localSheetId="2" hidden="1">[2]양식3!#REF!</definedName>
    <definedName name="ㄹㅇㄴ" localSheetId="3" hidden="1">[2]양식3!#REF!</definedName>
    <definedName name="ㄹㅇㄴ" localSheetId="5" hidden="1">[2]양식3!#REF!</definedName>
    <definedName name="ㄹㅇㄴ" localSheetId="6" hidden="1">[2]양식3!#REF!</definedName>
    <definedName name="ㄹㅇㄴ" hidden="1">[2]양식3!#REF!</definedName>
    <definedName name="ㄹㅇㄹㅇㄴ" localSheetId="2" hidden="1">[2]양식3!#REF!</definedName>
    <definedName name="ㄹㅇㄹㅇㄴ" localSheetId="3" hidden="1">[2]양식3!#REF!</definedName>
    <definedName name="ㄹㅇㄹㅇㄴ" localSheetId="5" hidden="1">[2]양식3!#REF!</definedName>
    <definedName name="ㄹㅇㄹㅇㄴ" localSheetId="6" hidden="1">[2]양식3!#REF!</definedName>
    <definedName name="ㄹㅇㄹㅇㄴ" hidden="1">[2]양식3!#REF!</definedName>
    <definedName name="ㅀ" localSheetId="2" hidden="1">[5]양식3!#REF!</definedName>
    <definedName name="ㅀ" localSheetId="3" hidden="1">[5]양식3!#REF!</definedName>
    <definedName name="ㅀ" localSheetId="5" hidden="1">[5]양식3!#REF!</definedName>
    <definedName name="ㅀ" localSheetId="6" hidden="1">[5]양식3!#REF!</definedName>
    <definedName name="ㅀ" hidden="1">[5]양식3!#REF!</definedName>
    <definedName name="ㅀ햐" localSheetId="2" hidden="1">[5]양식3!#REF!</definedName>
    <definedName name="ㅀ햐" localSheetId="3" hidden="1">[5]양식3!#REF!</definedName>
    <definedName name="ㅀ햐" localSheetId="5" hidden="1">[5]양식3!#REF!</definedName>
    <definedName name="ㅀ햐" localSheetId="6" hidden="1">[5]양식3!#REF!</definedName>
    <definedName name="ㅀ햐" hidden="1">[5]양식3!#REF!</definedName>
    <definedName name="ㅁㄴㅇ" localSheetId="2" hidden="1">[2]양식3!#REF!</definedName>
    <definedName name="ㅁㄴㅇ" localSheetId="3" hidden="1">[2]양식3!#REF!</definedName>
    <definedName name="ㅁㄴㅇ" localSheetId="5" hidden="1">[2]양식3!#REF!</definedName>
    <definedName name="ㅁㄴㅇ" localSheetId="6" hidden="1">[2]양식3!#REF!</definedName>
    <definedName name="ㅁㄴㅇ" hidden="1">[2]양식3!#REF!</definedName>
    <definedName name="ㅁㄹㅈㄷㄹㅈ" localSheetId="2" hidden="1">[1]양식3!#REF!</definedName>
    <definedName name="ㅁㄹㅈㄷㄹㅈ" localSheetId="3" hidden="1">[1]양식3!#REF!</definedName>
    <definedName name="ㅁㄹㅈㄷㄹㅈ" localSheetId="5" hidden="1">[1]양식3!#REF!</definedName>
    <definedName name="ㅁㄹㅈㄷㄹㅈ" localSheetId="6" hidden="1">[1]양식3!#REF!</definedName>
    <definedName name="ㅁㄹㅈㄷㄹㅈ" hidden="1">[1]양식3!#REF!</definedName>
    <definedName name="마마" localSheetId="2" hidden="1">#REF!</definedName>
    <definedName name="마마" localSheetId="3" hidden="1">#REF!</definedName>
    <definedName name="마마" localSheetId="5" hidden="1">#REF!</definedName>
    <definedName name="마마" localSheetId="6" hidden="1">#REF!</definedName>
    <definedName name="마마" hidden="1">#REF!</definedName>
    <definedName name="ㅂㅈㄷ" localSheetId="2" hidden="1">[2]양식3!#REF!</definedName>
    <definedName name="ㅂㅈㄷ" localSheetId="3" hidden="1">[2]양식3!#REF!</definedName>
    <definedName name="ㅂㅈㄷ" localSheetId="5" hidden="1">[2]양식3!#REF!</definedName>
    <definedName name="ㅂㅈㄷ" localSheetId="6" hidden="1">[2]양식3!#REF!</definedName>
    <definedName name="ㅂㅈㄷ" hidden="1">[2]양식3!#REF!</definedName>
    <definedName name="바밥" localSheetId="2" hidden="1">#REF!</definedName>
    <definedName name="바밥" localSheetId="3" hidden="1">#REF!</definedName>
    <definedName name="바밥" localSheetId="5" hidden="1">#REF!</definedName>
    <definedName name="바밥" localSheetId="6" hidden="1">#REF!</definedName>
    <definedName name="바밥" hidden="1">#REF!</definedName>
    <definedName name="비계획" localSheetId="2" hidden="1">[6]양식3!#REF!</definedName>
    <definedName name="비계획" localSheetId="3" hidden="1">[6]양식3!#REF!</definedName>
    <definedName name="비계획" localSheetId="5" hidden="1">[6]양식3!#REF!</definedName>
    <definedName name="비계획" localSheetId="6" hidden="1">[6]양식3!#REF!</definedName>
    <definedName name="비계획" hidden="1">[6]양식3!#REF!</definedName>
    <definedName name="산출기준" localSheetId="2" hidden="1">[1]양식3!#REF!</definedName>
    <definedName name="산출기준" localSheetId="3" hidden="1">[1]양식3!#REF!</definedName>
    <definedName name="산출기준" localSheetId="5" hidden="1">[1]양식3!#REF!</definedName>
    <definedName name="산출기준" localSheetId="6" hidden="1">[1]양식3!#REF!</definedName>
    <definedName name="산출기준" hidden="1">[1]양식3!#REF!</definedName>
    <definedName name="ㅇ" localSheetId="2" hidden="1">#REF!</definedName>
    <definedName name="ㅇ" localSheetId="3" hidden="1">#REF!</definedName>
    <definedName name="ㅇ" localSheetId="5" hidden="1">#REF!</definedName>
    <definedName name="ㅇ" localSheetId="6" hidden="1">#REF!</definedName>
    <definedName name="ㅇ" hidden="1">#REF!</definedName>
    <definedName name="ㅇㄹㅇ" localSheetId="2" hidden="1">[6]양식3!#REF!</definedName>
    <definedName name="ㅇㄹㅇ" localSheetId="3" hidden="1">[6]양식3!#REF!</definedName>
    <definedName name="ㅇㄹㅇ" localSheetId="5" hidden="1">[6]양식3!#REF!</definedName>
    <definedName name="ㅇㄹㅇ" localSheetId="6" hidden="1">[6]양식3!#REF!</definedName>
    <definedName name="ㅇㄹㅇ" hidden="1">[6]양식3!#REF!</definedName>
    <definedName name="업무용공사비" localSheetId="2" hidden="1">[6]양식3!#REF!</definedName>
    <definedName name="업무용공사비" localSheetId="3" hidden="1">[6]양식3!#REF!</definedName>
    <definedName name="업무용공사비" localSheetId="5" hidden="1">[6]양식3!#REF!</definedName>
    <definedName name="업무용공사비" localSheetId="6" hidden="1">[6]양식3!#REF!</definedName>
    <definedName name="업무용공사비" hidden="1">[6]양식3!#REF!</definedName>
    <definedName name="요금" localSheetId="2" hidden="1">[6]양식3!#REF!</definedName>
    <definedName name="요금" localSheetId="3" hidden="1">[6]양식3!#REF!</definedName>
    <definedName name="요금" localSheetId="5" hidden="1">[6]양식3!#REF!</definedName>
    <definedName name="요금" localSheetId="6" hidden="1">[6]양식3!#REF!</definedName>
    <definedName name="요금" hidden="1">[6]양식3!#REF!</definedName>
    <definedName name="요약2" localSheetId="2" hidden="1">[5]양식3!#REF!</definedName>
    <definedName name="요약2" localSheetId="3" hidden="1">[5]양식3!#REF!</definedName>
    <definedName name="요약2" localSheetId="5" hidden="1">[5]양식3!#REF!</definedName>
    <definedName name="요약2" localSheetId="6" hidden="1">[5]양식3!#REF!</definedName>
    <definedName name="요약2" hidden="1">[5]양식3!#REF!</definedName>
    <definedName name="원단위추이" localSheetId="2" hidden="1">[1]양식3!#REF!</definedName>
    <definedName name="원단위추이" localSheetId="3" hidden="1">[1]양식3!#REF!</definedName>
    <definedName name="원단위추이" localSheetId="5" hidden="1">[1]양식3!#REF!</definedName>
    <definedName name="원단위추이" localSheetId="6" hidden="1">[1]양식3!#REF!</definedName>
    <definedName name="원단위추이" hidden="1">[1]양식3!#REF!</definedName>
    <definedName name="원단이추이" localSheetId="2" hidden="1">[1]양식3!#REF!</definedName>
    <definedName name="원단이추이" localSheetId="3" hidden="1">[1]양식3!#REF!</definedName>
    <definedName name="원단이추이" localSheetId="5" hidden="1">[1]양식3!#REF!</definedName>
    <definedName name="원단이추이" localSheetId="6" hidden="1">[1]양식3!#REF!</definedName>
    <definedName name="원단이추이" hidden="1">[1]양식3!#REF!</definedName>
    <definedName name="이름" localSheetId="2" hidden="1">#REF!</definedName>
    <definedName name="이름" localSheetId="3" hidden="1">#REF!</definedName>
    <definedName name="이름" localSheetId="5" hidden="1">#REF!</definedName>
    <definedName name="이름" localSheetId="6" hidden="1">#REF!</definedName>
    <definedName name="이름" hidden="1">#REF!</definedName>
    <definedName name="일" localSheetId="2" hidden="1">[5]양식3!#REF!</definedName>
    <definedName name="일" localSheetId="3" hidden="1">[5]양식3!#REF!</definedName>
    <definedName name="일" localSheetId="5" hidden="1">[5]양식3!#REF!</definedName>
    <definedName name="일" localSheetId="6" hidden="1">[5]양식3!#REF!</definedName>
    <definedName name="일" hidden="1">[5]양식3!#REF!</definedName>
    <definedName name="일반투자" localSheetId="2" hidden="1">[6]양식3!#REF!</definedName>
    <definedName name="일반투자" localSheetId="3" hidden="1">[6]양식3!#REF!</definedName>
    <definedName name="일반투자" localSheetId="5" hidden="1">[6]양식3!#REF!</definedName>
    <definedName name="일반투자" localSheetId="6" hidden="1">[6]양식3!#REF!</definedName>
    <definedName name="일반투자" hidden="1">[6]양식3!#REF!</definedName>
    <definedName name="일번" localSheetId="2" hidden="1">[6]양식3!#REF!</definedName>
    <definedName name="일번" localSheetId="3" hidden="1">[6]양식3!#REF!</definedName>
    <definedName name="일번" localSheetId="5" hidden="1">[6]양식3!#REF!</definedName>
    <definedName name="일번" localSheetId="6" hidden="1">[6]양식3!#REF!</definedName>
    <definedName name="일번" hidden="1">[6]양식3!#REF!</definedName>
    <definedName name="임시" localSheetId="2" hidden="1">#REF!</definedName>
    <definedName name="임시" localSheetId="3" hidden="1">#REF!</definedName>
    <definedName name="임시" localSheetId="5" hidden="1">#REF!</definedName>
    <definedName name="임시" localSheetId="6" hidden="1">#REF!</definedName>
    <definedName name="임시" hidden="1">#REF!</definedName>
    <definedName name="중" localSheetId="2" hidden="1">'[3]◀-▶'!#REF!</definedName>
    <definedName name="중" localSheetId="3" hidden="1">'[3]◀-▶'!#REF!</definedName>
    <definedName name="중" localSheetId="5" hidden="1">'[3]◀-▶'!#REF!</definedName>
    <definedName name="중" localSheetId="6" hidden="1">'[3]◀-▶'!#REF!</definedName>
    <definedName name="중" hidden="1">'[3]◀-▶'!#REF!</definedName>
    <definedName name="중국" localSheetId="2" hidden="1">[9]임대손익!#REF!</definedName>
    <definedName name="중국" localSheetId="3" hidden="1">[9]임대손익!#REF!</definedName>
    <definedName name="중국" localSheetId="5" hidden="1">[9]임대손익!#REF!</definedName>
    <definedName name="중국" localSheetId="6" hidden="1">[9]임대손익!#REF!</definedName>
    <definedName name="중국" hidden="1">[9]임대손익!#REF!</definedName>
    <definedName name="중국1" localSheetId="2" hidden="1">[9]임대손익!#REF!</definedName>
    <definedName name="중국1" localSheetId="3" hidden="1">[9]임대손익!#REF!</definedName>
    <definedName name="중국1" localSheetId="5" hidden="1">[9]임대손익!#REF!</definedName>
    <definedName name="중국1" localSheetId="6" hidden="1">[9]임대손익!#REF!</definedName>
    <definedName name="중국1" hidden="1">[9]임대손익!#REF!</definedName>
    <definedName name="차질물량" localSheetId="2" hidden="1">[2]양식3!#REF!</definedName>
    <definedName name="차질물량" localSheetId="3" hidden="1">[2]양식3!#REF!</definedName>
    <definedName name="차질물량" localSheetId="5" hidden="1">[2]양식3!#REF!</definedName>
    <definedName name="차질물량" localSheetId="6" hidden="1">[2]양식3!#REF!</definedName>
    <definedName name="차질물량" hidden="1">[2]양식3!#REF!</definedName>
    <definedName name="체납현황" localSheetId="2" hidden="1">#REF!</definedName>
    <definedName name="체납현황" localSheetId="3" hidden="1">#REF!</definedName>
    <definedName name="체납현황" localSheetId="5" hidden="1">#REF!</definedName>
    <definedName name="체납현황" localSheetId="6" hidden="1">#REF!</definedName>
    <definedName name="체납현황" hidden="1">#REF!</definedName>
    <definedName name="투자형태별" localSheetId="2" hidden="1">[5]양식3!#REF!</definedName>
    <definedName name="투자형태별" localSheetId="3" hidden="1">[5]양식3!#REF!</definedName>
    <definedName name="투자형태별" localSheetId="5" hidden="1">[5]양식3!#REF!</definedName>
    <definedName name="투자형태별" localSheetId="6" hidden="1">[5]양식3!#REF!</definedName>
    <definedName name="투자형태별" hidden="1">[5]양식3!#REF!</definedName>
    <definedName name="평균이자율" localSheetId="2" hidden="1">[10]이자율!#REF!</definedName>
    <definedName name="평균이자율" localSheetId="3" hidden="1">[10]이자율!#REF!</definedName>
    <definedName name="평균이자율" localSheetId="5" hidden="1">[10]이자율!#REF!</definedName>
    <definedName name="평균이자율" localSheetId="6" hidden="1">[10]이자율!#REF!</definedName>
    <definedName name="평균이자율" hidden="1">[10]이자율!#REF!</definedName>
    <definedName name="호ㅓ호" localSheetId="2" hidden="1">[5]양식3!#REF!</definedName>
    <definedName name="호ㅓ호" localSheetId="3" hidden="1">[5]양식3!#REF!</definedName>
    <definedName name="호ㅓ호" localSheetId="5" hidden="1">[5]양식3!#REF!</definedName>
    <definedName name="호ㅓ호" localSheetId="6" hidden="1">[5]양식3!#REF!</definedName>
    <definedName name="호ㅓ호" hidden="1">[5]양식3!#REF!</definedName>
    <definedName name="ㅓㅡ" localSheetId="2" hidden="1">'[3]◀-▶'!#REF!</definedName>
    <definedName name="ㅓㅡ" localSheetId="3" hidden="1">'[3]◀-▶'!#REF!</definedName>
    <definedName name="ㅓㅡ" localSheetId="5" hidden="1">'[3]◀-▶'!#REF!</definedName>
    <definedName name="ㅓㅡ" localSheetId="6" hidden="1">'[3]◀-▶'!#REF!</definedName>
    <definedName name="ㅓㅡ" hidden="1">'[3]◀-▶'!#REF!</definedName>
    <definedName name="ㅜㅡㅜㅡㅜ" localSheetId="2" hidden="1">[5]양식3!#REF!</definedName>
    <definedName name="ㅜㅡㅜㅡㅜ" localSheetId="3" hidden="1">[5]양식3!#REF!</definedName>
    <definedName name="ㅜㅡㅜㅡㅜ" localSheetId="5" hidden="1">[5]양식3!#REF!</definedName>
    <definedName name="ㅜㅡㅜㅡㅜ" localSheetId="6" hidden="1">[5]양식3!#REF!</definedName>
    <definedName name="ㅜㅡㅜㅡㅜ" hidden="1">[5]양식3!#REF!</definedName>
  </definedNames>
  <calcPr calcId="145621"/>
</workbook>
</file>

<file path=xl/calcChain.xml><?xml version="1.0" encoding="utf-8"?>
<calcChain xmlns="http://schemas.openxmlformats.org/spreadsheetml/2006/main">
  <c r="K7" i="77" l="1"/>
  <c r="L7" i="77"/>
  <c r="M7" i="77"/>
  <c r="N7" i="77"/>
  <c r="N17" i="77" l="1"/>
  <c r="M17" i="77"/>
  <c r="L17" i="77"/>
  <c r="K17" i="77"/>
  <c r="N16" i="77"/>
  <c r="M16" i="77"/>
  <c r="L16" i="77"/>
  <c r="K16" i="77"/>
  <c r="N15" i="77"/>
  <c r="M15" i="77"/>
  <c r="L15" i="77"/>
  <c r="K15" i="77"/>
  <c r="N14" i="77"/>
  <c r="M14" i="77"/>
  <c r="L14" i="77"/>
  <c r="K14" i="77"/>
  <c r="N13" i="77"/>
  <c r="M13" i="77"/>
  <c r="L13" i="77"/>
  <c r="K13" i="77"/>
  <c r="N12" i="77"/>
  <c r="M12" i="77"/>
  <c r="L12" i="77"/>
  <c r="K12" i="77"/>
  <c r="N11" i="77"/>
  <c r="M11" i="77"/>
  <c r="L11" i="77"/>
  <c r="K11" i="77"/>
  <c r="N10" i="77"/>
  <c r="M10" i="77"/>
  <c r="L10" i="77"/>
  <c r="K10" i="77"/>
  <c r="N9" i="77"/>
  <c r="M9" i="77"/>
  <c r="L9" i="77"/>
  <c r="K9" i="77"/>
  <c r="N8" i="77"/>
  <c r="M8" i="77"/>
  <c r="L8" i="77"/>
  <c r="K8" i="77"/>
  <c r="J17" i="77" l="1"/>
  <c r="J16" i="77"/>
  <c r="J15" i="77"/>
  <c r="J14" i="77"/>
  <c r="J13" i="77"/>
  <c r="J12" i="77"/>
  <c r="J11" i="77"/>
  <c r="J10" i="77"/>
  <c r="J9" i="77"/>
  <c r="J8" i="77"/>
  <c r="I17" i="77"/>
  <c r="I16" i="77"/>
  <c r="I15" i="77"/>
  <c r="I14" i="77"/>
  <c r="I13" i="77"/>
  <c r="I12" i="77"/>
  <c r="I11" i="77"/>
  <c r="I10" i="77"/>
  <c r="I9" i="77"/>
  <c r="I8" i="77"/>
  <c r="H17" i="77"/>
  <c r="H16" i="77"/>
  <c r="H15" i="77"/>
  <c r="H14" i="77"/>
  <c r="H13" i="77"/>
  <c r="H12" i="77"/>
  <c r="H11" i="77"/>
  <c r="H10" i="77"/>
  <c r="H9" i="77"/>
  <c r="H8" i="77"/>
  <c r="G17" i="77"/>
  <c r="G16" i="77"/>
  <c r="G15" i="77"/>
  <c r="G14" i="77"/>
  <c r="G13" i="77"/>
  <c r="G12" i="77"/>
  <c r="G11" i="77"/>
  <c r="G10" i="77"/>
  <c r="G9" i="77"/>
  <c r="G8" i="77"/>
  <c r="F17" i="77"/>
  <c r="F16" i="77"/>
  <c r="F15" i="77"/>
  <c r="F14" i="77"/>
  <c r="F13" i="77"/>
  <c r="F12" i="77"/>
  <c r="F11" i="77"/>
  <c r="F10" i="77"/>
  <c r="F9" i="77"/>
  <c r="F8" i="77"/>
  <c r="E17" i="77"/>
  <c r="E16" i="77"/>
  <c r="E15" i="77"/>
  <c r="E14" i="77"/>
  <c r="E13" i="77"/>
  <c r="E12" i="77"/>
  <c r="E11" i="77"/>
  <c r="E10" i="77"/>
  <c r="E9" i="77"/>
  <c r="E8" i="77"/>
  <c r="D17" i="77"/>
  <c r="D16" i="77"/>
  <c r="D15" i="77"/>
  <c r="D14" i="77"/>
  <c r="D13" i="77"/>
  <c r="D12" i="77"/>
  <c r="D11" i="77"/>
  <c r="D10" i="77"/>
  <c r="D9" i="77"/>
  <c r="D8" i="77"/>
  <c r="C17" i="77"/>
  <c r="C15" i="77"/>
  <c r="C16" i="77"/>
  <c r="C14" i="77"/>
  <c r="C13" i="77"/>
  <c r="C12" i="77"/>
  <c r="C11" i="77"/>
  <c r="C10" i="77"/>
  <c r="C9" i="77"/>
  <c r="C8" i="77"/>
  <c r="I4" i="82"/>
  <c r="G4" i="82"/>
  <c r="H4" i="82"/>
  <c r="F4" i="82"/>
  <c r="G4" i="81"/>
  <c r="H4" i="81"/>
  <c r="I4" i="81"/>
  <c r="F4" i="81"/>
  <c r="D7" i="77" l="1"/>
  <c r="F7" i="77"/>
  <c r="H7" i="77"/>
  <c r="J7" i="77"/>
  <c r="C7" i="77"/>
  <c r="E7" i="77"/>
  <c r="G7" i="77"/>
  <c r="I7" i="77"/>
  <c r="A234" i="71" l="1"/>
  <c r="B234" i="71"/>
  <c r="C234" i="71"/>
  <c r="D234" i="71"/>
  <c r="E234" i="71"/>
  <c r="F234" i="71"/>
  <c r="G234" i="71"/>
  <c r="H234" i="71"/>
  <c r="I234" i="71"/>
  <c r="J234" i="71"/>
  <c r="K234" i="71"/>
  <c r="L234" i="71"/>
  <c r="M234" i="71"/>
  <c r="N234" i="71"/>
  <c r="A235" i="71"/>
  <c r="B235" i="71"/>
  <c r="C235" i="71"/>
  <c r="D235" i="71"/>
  <c r="E235" i="71"/>
  <c r="F235" i="71"/>
  <c r="G235" i="71"/>
  <c r="H235" i="71"/>
  <c r="I235" i="71"/>
  <c r="J235" i="71"/>
  <c r="K235" i="71"/>
  <c r="L235" i="71"/>
  <c r="M235" i="71"/>
  <c r="N235" i="71"/>
  <c r="A236" i="71"/>
  <c r="B236" i="71"/>
  <c r="C236" i="71"/>
  <c r="D236" i="71"/>
  <c r="E236" i="71"/>
  <c r="F236" i="71"/>
  <c r="G236" i="71"/>
  <c r="H236" i="71"/>
  <c r="I236" i="71"/>
  <c r="J236" i="71"/>
  <c r="K236" i="71"/>
  <c r="L236" i="71"/>
  <c r="M236" i="71"/>
  <c r="N236" i="71"/>
  <c r="A237" i="71"/>
  <c r="B237" i="71"/>
  <c r="C237" i="71"/>
  <c r="D237" i="71"/>
  <c r="E237" i="71"/>
  <c r="F237" i="71"/>
  <c r="G237" i="71"/>
  <c r="H237" i="71"/>
  <c r="I237" i="71"/>
  <c r="J237" i="71"/>
  <c r="K237" i="71"/>
  <c r="L237" i="71"/>
  <c r="M237" i="71"/>
  <c r="N237" i="71"/>
  <c r="A238" i="71"/>
  <c r="B238" i="71"/>
  <c r="C238" i="71"/>
  <c r="D238" i="71"/>
  <c r="E238" i="71"/>
  <c r="F238" i="71"/>
  <c r="G238" i="71"/>
  <c r="H238" i="71"/>
  <c r="I238" i="71"/>
  <c r="J238" i="71"/>
  <c r="K238" i="71"/>
  <c r="L238" i="71"/>
  <c r="M238" i="71"/>
  <c r="N238" i="71"/>
  <c r="A239" i="71"/>
  <c r="B239" i="71"/>
  <c r="C239" i="71"/>
  <c r="D239" i="71"/>
  <c r="E239" i="71"/>
  <c r="F239" i="71"/>
  <c r="G239" i="71"/>
  <c r="H239" i="71"/>
  <c r="I239" i="71"/>
  <c r="J239" i="71"/>
  <c r="K239" i="71"/>
  <c r="L239" i="71"/>
  <c r="M239" i="71"/>
  <c r="N239" i="71"/>
  <c r="A240" i="71"/>
  <c r="B240" i="71"/>
  <c r="C240" i="71"/>
  <c r="D240" i="71"/>
  <c r="E240" i="71"/>
  <c r="F240" i="71"/>
  <c r="G240" i="71"/>
  <c r="H240" i="71"/>
  <c r="I240" i="71"/>
  <c r="J240" i="71"/>
  <c r="K240" i="71"/>
  <c r="L240" i="71"/>
  <c r="M240" i="71"/>
  <c r="N240" i="71"/>
  <c r="A217" i="71"/>
  <c r="B217" i="71"/>
  <c r="C217" i="71"/>
  <c r="D217" i="71"/>
  <c r="E217" i="71"/>
  <c r="F217" i="71"/>
  <c r="G217" i="71"/>
  <c r="H217" i="71"/>
  <c r="I217" i="71"/>
  <c r="J217" i="71"/>
  <c r="K217" i="71"/>
  <c r="L217" i="71"/>
  <c r="M217" i="71"/>
  <c r="N217" i="71"/>
  <c r="A218" i="71"/>
  <c r="B218" i="71"/>
  <c r="C218" i="71"/>
  <c r="D218" i="71"/>
  <c r="E218" i="71"/>
  <c r="F218" i="71"/>
  <c r="G218" i="71"/>
  <c r="H218" i="71"/>
  <c r="I218" i="71"/>
  <c r="J218" i="71"/>
  <c r="K218" i="71"/>
  <c r="L218" i="71"/>
  <c r="M218" i="71"/>
  <c r="N218" i="71"/>
  <c r="A219" i="71"/>
  <c r="B219" i="71"/>
  <c r="C219" i="71"/>
  <c r="D219" i="71"/>
  <c r="E219" i="71"/>
  <c r="F219" i="71"/>
  <c r="G219" i="71"/>
  <c r="H219" i="71"/>
  <c r="I219" i="71"/>
  <c r="J219" i="71"/>
  <c r="K219" i="71"/>
  <c r="L219" i="71"/>
  <c r="M219" i="71"/>
  <c r="N219" i="71"/>
  <c r="A220" i="71"/>
  <c r="B220" i="71"/>
  <c r="C220" i="71"/>
  <c r="D220" i="71"/>
  <c r="E220" i="71"/>
  <c r="F220" i="71"/>
  <c r="G220" i="71"/>
  <c r="H220" i="71"/>
  <c r="I220" i="71"/>
  <c r="J220" i="71"/>
  <c r="K220" i="71"/>
  <c r="L220" i="71"/>
  <c r="M220" i="71"/>
  <c r="N220" i="71"/>
  <c r="A221" i="71"/>
  <c r="B221" i="71"/>
  <c r="C221" i="71"/>
  <c r="D221" i="71"/>
  <c r="E221" i="71"/>
  <c r="F221" i="71"/>
  <c r="G221" i="71"/>
  <c r="H221" i="71"/>
  <c r="I221" i="71"/>
  <c r="J221" i="71"/>
  <c r="K221" i="71"/>
  <c r="L221" i="71"/>
  <c r="M221" i="71"/>
  <c r="N221" i="71"/>
  <c r="A222" i="71"/>
  <c r="B222" i="71"/>
  <c r="C222" i="71"/>
  <c r="D222" i="71"/>
  <c r="E222" i="71"/>
  <c r="F222" i="71"/>
  <c r="G222" i="71"/>
  <c r="H222" i="71"/>
  <c r="I222" i="71"/>
  <c r="J222" i="71"/>
  <c r="K222" i="71"/>
  <c r="L222" i="71"/>
  <c r="M222" i="71"/>
  <c r="N222" i="71"/>
  <c r="A223" i="71"/>
  <c r="B223" i="71"/>
  <c r="C223" i="71"/>
  <c r="D223" i="71"/>
  <c r="E223" i="71"/>
  <c r="F223" i="71"/>
  <c r="G223" i="71"/>
  <c r="H223" i="71"/>
  <c r="I223" i="71"/>
  <c r="J223" i="71"/>
  <c r="K223" i="71"/>
  <c r="L223" i="71"/>
  <c r="M223" i="71"/>
  <c r="N223" i="71"/>
  <c r="A224" i="71"/>
  <c r="B224" i="71"/>
  <c r="C224" i="71"/>
  <c r="D224" i="71"/>
  <c r="E224" i="71"/>
  <c r="F224" i="71"/>
  <c r="G224" i="71"/>
  <c r="H224" i="71"/>
  <c r="I224" i="71"/>
  <c r="J224" i="71"/>
  <c r="K224" i="71"/>
  <c r="L224" i="71"/>
  <c r="M224" i="71"/>
  <c r="N224" i="71"/>
  <c r="A225" i="71"/>
  <c r="B225" i="71"/>
  <c r="C225" i="71"/>
  <c r="D225" i="71"/>
  <c r="E225" i="71"/>
  <c r="F225" i="71"/>
  <c r="G225" i="71"/>
  <c r="H225" i="71"/>
  <c r="I225" i="71"/>
  <c r="J225" i="71"/>
  <c r="K225" i="71"/>
  <c r="L225" i="71"/>
  <c r="M225" i="71"/>
  <c r="N225" i="71"/>
  <c r="A226" i="71"/>
  <c r="B226" i="71"/>
  <c r="C226" i="71"/>
  <c r="D226" i="71"/>
  <c r="E226" i="71"/>
  <c r="F226" i="71"/>
  <c r="G226" i="71"/>
  <c r="H226" i="71"/>
  <c r="I226" i="71"/>
  <c r="J226" i="71"/>
  <c r="K226" i="71"/>
  <c r="L226" i="71"/>
  <c r="M226" i="71"/>
  <c r="N226" i="71"/>
  <c r="A227" i="71"/>
  <c r="B227" i="71"/>
  <c r="C227" i="71"/>
  <c r="D227" i="71"/>
  <c r="E227" i="71"/>
  <c r="F227" i="71"/>
  <c r="G227" i="71"/>
  <c r="H227" i="71"/>
  <c r="I227" i="71"/>
  <c r="J227" i="71"/>
  <c r="K227" i="71"/>
  <c r="L227" i="71"/>
  <c r="M227" i="71"/>
  <c r="N227" i="71"/>
  <c r="A228" i="71"/>
  <c r="B228" i="71"/>
  <c r="C228" i="71"/>
  <c r="D228" i="71"/>
  <c r="E228" i="71"/>
  <c r="F228" i="71"/>
  <c r="G228" i="71"/>
  <c r="H228" i="71"/>
  <c r="I228" i="71"/>
  <c r="J228" i="71"/>
  <c r="K228" i="71"/>
  <c r="L228" i="71"/>
  <c r="M228" i="71"/>
  <c r="N228" i="71"/>
  <c r="A229" i="71"/>
  <c r="B229" i="71"/>
  <c r="C229" i="71"/>
  <c r="D229" i="71"/>
  <c r="E229" i="71"/>
  <c r="F229" i="71"/>
  <c r="G229" i="71"/>
  <c r="H229" i="71"/>
  <c r="I229" i="71"/>
  <c r="J229" i="71"/>
  <c r="K229" i="71"/>
  <c r="L229" i="71"/>
  <c r="M229" i="71"/>
  <c r="N229" i="71"/>
  <c r="A230" i="71"/>
  <c r="B230" i="71"/>
  <c r="C230" i="71"/>
  <c r="D230" i="71"/>
  <c r="E230" i="71"/>
  <c r="F230" i="71"/>
  <c r="G230" i="71"/>
  <c r="H230" i="71"/>
  <c r="I230" i="71"/>
  <c r="J230" i="71"/>
  <c r="K230" i="71"/>
  <c r="L230" i="71"/>
  <c r="M230" i="71"/>
  <c r="N230" i="71"/>
  <c r="A231" i="71"/>
  <c r="B231" i="71"/>
  <c r="C231" i="71"/>
  <c r="D231" i="71"/>
  <c r="E231" i="71"/>
  <c r="F231" i="71"/>
  <c r="G231" i="71"/>
  <c r="H231" i="71"/>
  <c r="I231" i="71"/>
  <c r="J231" i="71"/>
  <c r="K231" i="71"/>
  <c r="L231" i="71"/>
  <c r="M231" i="71"/>
  <c r="N231" i="71"/>
  <c r="A232" i="71"/>
  <c r="B232" i="71"/>
  <c r="C232" i="71"/>
  <c r="D232" i="71"/>
  <c r="E232" i="71"/>
  <c r="F232" i="71"/>
  <c r="G232" i="71"/>
  <c r="H232" i="71"/>
  <c r="I232" i="71"/>
  <c r="J232" i="71"/>
  <c r="K232" i="71"/>
  <c r="L232" i="71"/>
  <c r="M232" i="71"/>
  <c r="N232" i="71"/>
  <c r="A233" i="71"/>
  <c r="B233" i="71"/>
  <c r="C233" i="71"/>
  <c r="D233" i="71"/>
  <c r="E233" i="71"/>
  <c r="F233" i="71"/>
  <c r="G233" i="71"/>
  <c r="H233" i="71"/>
  <c r="I233" i="71"/>
  <c r="J233" i="71"/>
  <c r="K233" i="71"/>
  <c r="L233" i="71"/>
  <c r="M233" i="71"/>
  <c r="N233" i="71"/>
  <c r="A215" i="71"/>
  <c r="B215" i="71"/>
  <c r="C215" i="71"/>
  <c r="D215" i="71"/>
  <c r="E215" i="71"/>
  <c r="F215" i="71"/>
  <c r="G215" i="71"/>
  <c r="H215" i="71"/>
  <c r="I215" i="71"/>
  <c r="J215" i="71"/>
  <c r="K215" i="71"/>
  <c r="L215" i="71"/>
  <c r="M215" i="71"/>
  <c r="N215" i="71"/>
  <c r="A216" i="71"/>
  <c r="B216" i="71"/>
  <c r="C216" i="71"/>
  <c r="D216" i="71"/>
  <c r="E216" i="71"/>
  <c r="F216" i="71"/>
  <c r="G216" i="71"/>
  <c r="H216" i="71"/>
  <c r="I216" i="71"/>
  <c r="J216" i="71"/>
  <c r="K216" i="71"/>
  <c r="L216" i="71"/>
  <c r="M216" i="71"/>
  <c r="N216" i="71"/>
  <c r="A192" i="71"/>
  <c r="B192" i="71"/>
  <c r="C192" i="71"/>
  <c r="D192" i="71"/>
  <c r="E192" i="71"/>
  <c r="F192" i="71"/>
  <c r="G192" i="71"/>
  <c r="H192" i="71"/>
  <c r="I192" i="71"/>
  <c r="J192" i="71"/>
  <c r="K192" i="71"/>
  <c r="L192" i="71"/>
  <c r="M192" i="71"/>
  <c r="N192" i="71"/>
  <c r="A193" i="71"/>
  <c r="B193" i="71"/>
  <c r="C193" i="71"/>
  <c r="D193" i="71"/>
  <c r="E193" i="71"/>
  <c r="F193" i="71"/>
  <c r="G193" i="71"/>
  <c r="H193" i="71"/>
  <c r="I193" i="71"/>
  <c r="J193" i="71"/>
  <c r="K193" i="71"/>
  <c r="L193" i="71"/>
  <c r="M193" i="71"/>
  <c r="N193" i="71"/>
  <c r="A194" i="71"/>
  <c r="B194" i="71"/>
  <c r="C194" i="71"/>
  <c r="D194" i="71"/>
  <c r="E194" i="71"/>
  <c r="F194" i="71"/>
  <c r="G194" i="71"/>
  <c r="H194" i="71"/>
  <c r="I194" i="71"/>
  <c r="J194" i="71"/>
  <c r="K194" i="71"/>
  <c r="L194" i="71"/>
  <c r="M194" i="71"/>
  <c r="N194" i="71"/>
  <c r="A195" i="71"/>
  <c r="B195" i="71"/>
  <c r="C195" i="71"/>
  <c r="D195" i="71"/>
  <c r="E195" i="71"/>
  <c r="F195" i="71"/>
  <c r="G195" i="71"/>
  <c r="H195" i="71"/>
  <c r="I195" i="71"/>
  <c r="J195" i="71"/>
  <c r="K195" i="71"/>
  <c r="L195" i="71"/>
  <c r="M195" i="71"/>
  <c r="N195" i="71"/>
  <c r="A196" i="71"/>
  <c r="B196" i="71"/>
  <c r="C196" i="71"/>
  <c r="D196" i="71"/>
  <c r="E196" i="71"/>
  <c r="F196" i="71"/>
  <c r="G196" i="71"/>
  <c r="H196" i="71"/>
  <c r="I196" i="71"/>
  <c r="J196" i="71"/>
  <c r="K196" i="71"/>
  <c r="L196" i="71"/>
  <c r="M196" i="71"/>
  <c r="N196" i="71"/>
  <c r="A197" i="71"/>
  <c r="B197" i="71"/>
  <c r="C197" i="71"/>
  <c r="D197" i="71"/>
  <c r="E197" i="71"/>
  <c r="F197" i="71"/>
  <c r="G197" i="71"/>
  <c r="H197" i="71"/>
  <c r="I197" i="71"/>
  <c r="J197" i="71"/>
  <c r="K197" i="71"/>
  <c r="L197" i="71"/>
  <c r="M197" i="71"/>
  <c r="N197" i="71"/>
  <c r="A198" i="71"/>
  <c r="B198" i="71"/>
  <c r="C198" i="71"/>
  <c r="D198" i="71"/>
  <c r="E198" i="71"/>
  <c r="F198" i="71"/>
  <c r="G198" i="71"/>
  <c r="H198" i="71"/>
  <c r="I198" i="71"/>
  <c r="J198" i="71"/>
  <c r="K198" i="71"/>
  <c r="L198" i="71"/>
  <c r="M198" i="71"/>
  <c r="N198" i="71"/>
  <c r="A199" i="71"/>
  <c r="B199" i="71"/>
  <c r="C199" i="71"/>
  <c r="D199" i="71"/>
  <c r="E199" i="71"/>
  <c r="F199" i="71"/>
  <c r="G199" i="71"/>
  <c r="H199" i="71"/>
  <c r="I199" i="71"/>
  <c r="J199" i="71"/>
  <c r="K199" i="71"/>
  <c r="L199" i="71"/>
  <c r="M199" i="71"/>
  <c r="N199" i="71"/>
  <c r="A200" i="71"/>
  <c r="B200" i="71"/>
  <c r="C200" i="71"/>
  <c r="D200" i="71"/>
  <c r="E200" i="71"/>
  <c r="F200" i="71"/>
  <c r="G200" i="71"/>
  <c r="H200" i="71"/>
  <c r="I200" i="71"/>
  <c r="J200" i="71"/>
  <c r="K200" i="71"/>
  <c r="L200" i="71"/>
  <c r="M200" i="71"/>
  <c r="N200" i="71"/>
  <c r="A201" i="71"/>
  <c r="B201" i="71"/>
  <c r="C201" i="71"/>
  <c r="D201" i="71"/>
  <c r="E201" i="71"/>
  <c r="F201" i="71"/>
  <c r="G201" i="71"/>
  <c r="H201" i="71"/>
  <c r="I201" i="71"/>
  <c r="J201" i="71"/>
  <c r="K201" i="71"/>
  <c r="L201" i="71"/>
  <c r="M201" i="71"/>
  <c r="N201" i="71"/>
  <c r="A202" i="71"/>
  <c r="B202" i="71"/>
  <c r="C202" i="71"/>
  <c r="D202" i="71"/>
  <c r="E202" i="71"/>
  <c r="F202" i="71"/>
  <c r="G202" i="71"/>
  <c r="H202" i="71"/>
  <c r="I202" i="71"/>
  <c r="J202" i="71"/>
  <c r="K202" i="71"/>
  <c r="L202" i="71"/>
  <c r="M202" i="71"/>
  <c r="N202" i="71"/>
  <c r="A203" i="71"/>
  <c r="B203" i="71"/>
  <c r="C203" i="71"/>
  <c r="D203" i="71"/>
  <c r="E203" i="71"/>
  <c r="F203" i="71"/>
  <c r="G203" i="71"/>
  <c r="H203" i="71"/>
  <c r="I203" i="71"/>
  <c r="J203" i="71"/>
  <c r="K203" i="71"/>
  <c r="L203" i="71"/>
  <c r="M203" i="71"/>
  <c r="N203" i="71"/>
  <c r="A204" i="71"/>
  <c r="B204" i="71"/>
  <c r="C204" i="71"/>
  <c r="D204" i="71"/>
  <c r="E204" i="71"/>
  <c r="F204" i="71"/>
  <c r="G204" i="71"/>
  <c r="H204" i="71"/>
  <c r="I204" i="71"/>
  <c r="J204" i="71"/>
  <c r="K204" i="71"/>
  <c r="L204" i="71"/>
  <c r="M204" i="71"/>
  <c r="N204" i="71"/>
  <c r="A205" i="71"/>
  <c r="B205" i="71"/>
  <c r="C205" i="71"/>
  <c r="D205" i="71"/>
  <c r="E205" i="71"/>
  <c r="F205" i="71"/>
  <c r="G205" i="71"/>
  <c r="H205" i="71"/>
  <c r="I205" i="71"/>
  <c r="J205" i="71"/>
  <c r="K205" i="71"/>
  <c r="L205" i="71"/>
  <c r="M205" i="71"/>
  <c r="N205" i="71"/>
  <c r="A206" i="71"/>
  <c r="B206" i="71"/>
  <c r="C206" i="71"/>
  <c r="D206" i="71"/>
  <c r="E206" i="71"/>
  <c r="F206" i="71"/>
  <c r="G206" i="71"/>
  <c r="H206" i="71"/>
  <c r="I206" i="71"/>
  <c r="J206" i="71"/>
  <c r="K206" i="71"/>
  <c r="L206" i="71"/>
  <c r="M206" i="71"/>
  <c r="N206" i="71"/>
  <c r="A207" i="71"/>
  <c r="B207" i="71"/>
  <c r="C207" i="71"/>
  <c r="D207" i="71"/>
  <c r="E207" i="71"/>
  <c r="F207" i="71"/>
  <c r="G207" i="71"/>
  <c r="H207" i="71"/>
  <c r="I207" i="71"/>
  <c r="J207" i="71"/>
  <c r="K207" i="71"/>
  <c r="L207" i="71"/>
  <c r="M207" i="71"/>
  <c r="N207" i="71"/>
  <c r="A208" i="71"/>
  <c r="B208" i="71"/>
  <c r="C208" i="71"/>
  <c r="D208" i="71"/>
  <c r="E208" i="71"/>
  <c r="F208" i="71"/>
  <c r="G208" i="71"/>
  <c r="H208" i="71"/>
  <c r="I208" i="71"/>
  <c r="J208" i="71"/>
  <c r="K208" i="71"/>
  <c r="L208" i="71"/>
  <c r="M208" i="71"/>
  <c r="N208" i="71"/>
  <c r="A209" i="71"/>
  <c r="B209" i="71"/>
  <c r="C209" i="71"/>
  <c r="D209" i="71"/>
  <c r="E209" i="71"/>
  <c r="F209" i="71"/>
  <c r="G209" i="71"/>
  <c r="H209" i="71"/>
  <c r="I209" i="71"/>
  <c r="J209" i="71"/>
  <c r="K209" i="71"/>
  <c r="L209" i="71"/>
  <c r="M209" i="71"/>
  <c r="N209" i="71"/>
  <c r="A210" i="71"/>
  <c r="B210" i="71"/>
  <c r="C210" i="71"/>
  <c r="D210" i="71"/>
  <c r="E210" i="71"/>
  <c r="F210" i="71"/>
  <c r="G210" i="71"/>
  <c r="H210" i="71"/>
  <c r="I210" i="71"/>
  <c r="J210" i="71"/>
  <c r="K210" i="71"/>
  <c r="L210" i="71"/>
  <c r="M210" i="71"/>
  <c r="N210" i="71"/>
  <c r="A211" i="71"/>
  <c r="B211" i="71"/>
  <c r="C211" i="71"/>
  <c r="D211" i="71"/>
  <c r="E211" i="71"/>
  <c r="F211" i="71"/>
  <c r="G211" i="71"/>
  <c r="H211" i="71"/>
  <c r="I211" i="71"/>
  <c r="J211" i="71"/>
  <c r="K211" i="71"/>
  <c r="L211" i="71"/>
  <c r="M211" i="71"/>
  <c r="N211" i="71"/>
  <c r="A212" i="71"/>
  <c r="B212" i="71"/>
  <c r="C212" i="71"/>
  <c r="D212" i="71"/>
  <c r="E212" i="71"/>
  <c r="F212" i="71"/>
  <c r="G212" i="71"/>
  <c r="H212" i="71"/>
  <c r="I212" i="71"/>
  <c r="J212" i="71"/>
  <c r="K212" i="71"/>
  <c r="L212" i="71"/>
  <c r="M212" i="71"/>
  <c r="N212" i="71"/>
  <c r="A213" i="71"/>
  <c r="B213" i="71"/>
  <c r="C213" i="71"/>
  <c r="D213" i="71"/>
  <c r="E213" i="71"/>
  <c r="F213" i="71"/>
  <c r="G213" i="71"/>
  <c r="H213" i="71"/>
  <c r="I213" i="71"/>
  <c r="J213" i="71"/>
  <c r="K213" i="71"/>
  <c r="L213" i="71"/>
  <c r="M213" i="71"/>
  <c r="N213" i="71"/>
  <c r="A214" i="71"/>
  <c r="B214" i="71"/>
  <c r="C214" i="71"/>
  <c r="D214" i="71"/>
  <c r="E214" i="71"/>
  <c r="F214" i="71"/>
  <c r="G214" i="71"/>
  <c r="H214" i="71"/>
  <c r="I214" i="71"/>
  <c r="J214" i="71"/>
  <c r="K214" i="71"/>
  <c r="L214" i="71"/>
  <c r="M214" i="71"/>
  <c r="N214" i="71"/>
  <c r="A191" i="71"/>
  <c r="B191" i="71"/>
  <c r="C191" i="71"/>
  <c r="D191" i="71"/>
  <c r="E191" i="71"/>
  <c r="F191" i="71"/>
  <c r="G191" i="71"/>
  <c r="H191" i="71"/>
  <c r="I191" i="71"/>
  <c r="J191" i="71"/>
  <c r="K191" i="71"/>
  <c r="L191" i="71"/>
  <c r="M191" i="71"/>
  <c r="N191" i="71"/>
  <c r="A188" i="71"/>
  <c r="B188" i="71"/>
  <c r="C188" i="71"/>
  <c r="D188" i="71"/>
  <c r="E188" i="71"/>
  <c r="F188" i="71"/>
  <c r="G188" i="71"/>
  <c r="H188" i="71"/>
  <c r="I188" i="71"/>
  <c r="J188" i="71"/>
  <c r="K188" i="71"/>
  <c r="L188" i="71"/>
  <c r="M188" i="71"/>
  <c r="N188" i="71"/>
  <c r="A189" i="71"/>
  <c r="B189" i="71"/>
  <c r="C189" i="71"/>
  <c r="D189" i="71"/>
  <c r="E189" i="71"/>
  <c r="F189" i="71"/>
  <c r="G189" i="71"/>
  <c r="H189" i="71"/>
  <c r="I189" i="71"/>
  <c r="J189" i="71"/>
  <c r="K189" i="71"/>
  <c r="L189" i="71"/>
  <c r="M189" i="71"/>
  <c r="N189" i="71"/>
  <c r="A190" i="71"/>
  <c r="B190" i="71"/>
  <c r="C190" i="71"/>
  <c r="D190" i="71"/>
  <c r="E190" i="71"/>
  <c r="F190" i="71"/>
  <c r="G190" i="71"/>
  <c r="H190" i="71"/>
  <c r="I190" i="71"/>
  <c r="J190" i="71"/>
  <c r="K190" i="71"/>
  <c r="L190" i="71"/>
  <c r="M190" i="71"/>
  <c r="N190" i="71"/>
  <c r="A187" i="71"/>
  <c r="B187" i="71"/>
  <c r="C187" i="71"/>
  <c r="D187" i="71"/>
  <c r="E187" i="71"/>
  <c r="F187" i="71"/>
  <c r="G187" i="71"/>
  <c r="H187" i="71"/>
  <c r="I187" i="71"/>
  <c r="J187" i="71"/>
  <c r="K187" i="71"/>
  <c r="L187" i="71"/>
  <c r="M187" i="71"/>
  <c r="N187" i="71"/>
  <c r="A183" i="71"/>
  <c r="B183" i="71"/>
  <c r="C183" i="71"/>
  <c r="D183" i="71"/>
  <c r="E183" i="71"/>
  <c r="F183" i="71"/>
  <c r="G183" i="71"/>
  <c r="H183" i="71"/>
  <c r="I183" i="71"/>
  <c r="J183" i="71"/>
  <c r="K183" i="71"/>
  <c r="L183" i="71"/>
  <c r="M183" i="71"/>
  <c r="N183" i="71"/>
  <c r="A184" i="71"/>
  <c r="B184" i="71"/>
  <c r="C184" i="71"/>
  <c r="D184" i="71"/>
  <c r="E184" i="71"/>
  <c r="F184" i="71"/>
  <c r="G184" i="71"/>
  <c r="H184" i="71"/>
  <c r="I184" i="71"/>
  <c r="J184" i="71"/>
  <c r="K184" i="71"/>
  <c r="L184" i="71"/>
  <c r="M184" i="71"/>
  <c r="N184" i="71"/>
  <c r="A185" i="71"/>
  <c r="B185" i="71"/>
  <c r="C185" i="71"/>
  <c r="D185" i="71"/>
  <c r="E185" i="71"/>
  <c r="F185" i="71"/>
  <c r="G185" i="71"/>
  <c r="H185" i="71"/>
  <c r="I185" i="71"/>
  <c r="J185" i="71"/>
  <c r="K185" i="71"/>
  <c r="L185" i="71"/>
  <c r="M185" i="71"/>
  <c r="N185" i="71"/>
  <c r="A186" i="71"/>
  <c r="B186" i="71"/>
  <c r="C186" i="71"/>
  <c r="D186" i="71"/>
  <c r="E186" i="71"/>
  <c r="F186" i="71"/>
  <c r="G186" i="71"/>
  <c r="H186" i="71"/>
  <c r="I186" i="71"/>
  <c r="J186" i="71"/>
  <c r="K186" i="71"/>
  <c r="L186" i="71"/>
  <c r="M186" i="71"/>
  <c r="N186" i="71"/>
  <c r="A182" i="71"/>
  <c r="B182" i="71"/>
  <c r="C182" i="71"/>
  <c r="D182" i="71"/>
  <c r="E182" i="71"/>
  <c r="F182" i="71"/>
  <c r="G182" i="71"/>
  <c r="H182" i="71"/>
  <c r="I182" i="71"/>
  <c r="J182" i="71"/>
  <c r="K182" i="71"/>
  <c r="L182" i="71"/>
  <c r="M182" i="71"/>
  <c r="N182" i="71"/>
  <c r="A179" i="71"/>
  <c r="B179" i="71"/>
  <c r="C179" i="71"/>
  <c r="D179" i="71"/>
  <c r="E179" i="71"/>
  <c r="F179" i="71"/>
  <c r="G179" i="71"/>
  <c r="H179" i="71"/>
  <c r="I179" i="71"/>
  <c r="J179" i="71"/>
  <c r="K179" i="71"/>
  <c r="L179" i="71"/>
  <c r="M179" i="71"/>
  <c r="N179" i="71"/>
  <c r="A180" i="71"/>
  <c r="B180" i="71"/>
  <c r="C180" i="71"/>
  <c r="D180" i="71"/>
  <c r="E180" i="71"/>
  <c r="F180" i="71"/>
  <c r="G180" i="71"/>
  <c r="H180" i="71"/>
  <c r="I180" i="71"/>
  <c r="J180" i="71"/>
  <c r="K180" i="71"/>
  <c r="L180" i="71"/>
  <c r="M180" i="71"/>
  <c r="N180" i="71"/>
  <c r="A181" i="71"/>
  <c r="B181" i="71"/>
  <c r="C181" i="71"/>
  <c r="D181" i="71"/>
  <c r="E181" i="71"/>
  <c r="F181" i="71"/>
  <c r="G181" i="71"/>
  <c r="H181" i="71"/>
  <c r="I181" i="71"/>
  <c r="J181" i="71"/>
  <c r="K181" i="71"/>
  <c r="L181" i="71"/>
  <c r="M181" i="71"/>
  <c r="N181" i="71"/>
  <c r="A178" i="71"/>
  <c r="B178" i="71"/>
  <c r="C178" i="71"/>
  <c r="D178" i="71"/>
  <c r="E178" i="71"/>
  <c r="F178" i="71"/>
  <c r="G178" i="71"/>
  <c r="H178" i="71"/>
  <c r="I178" i="71"/>
  <c r="J178" i="71"/>
  <c r="K178" i="71"/>
  <c r="L178" i="71"/>
  <c r="M178" i="71"/>
  <c r="N178" i="71"/>
  <c r="A176" i="71"/>
  <c r="B176" i="71"/>
  <c r="C176" i="71"/>
  <c r="D176" i="71"/>
  <c r="E176" i="71"/>
  <c r="F176" i="71"/>
  <c r="G176" i="71"/>
  <c r="H176" i="71"/>
  <c r="I176" i="71"/>
  <c r="J176" i="71"/>
  <c r="K176" i="71"/>
  <c r="L176" i="71"/>
  <c r="M176" i="71"/>
  <c r="N176" i="71"/>
  <c r="A177" i="71"/>
  <c r="B177" i="71"/>
  <c r="C177" i="71"/>
  <c r="D177" i="71"/>
  <c r="E177" i="71"/>
  <c r="F177" i="71"/>
  <c r="G177" i="71"/>
  <c r="H177" i="71"/>
  <c r="I177" i="71"/>
  <c r="J177" i="71"/>
  <c r="K177" i="71"/>
  <c r="L177" i="71"/>
  <c r="M177" i="71"/>
  <c r="N177" i="71"/>
  <c r="A175" i="71"/>
  <c r="B175" i="71"/>
  <c r="C175" i="71"/>
  <c r="D175" i="71"/>
  <c r="E175" i="71"/>
  <c r="F175" i="71"/>
  <c r="G175" i="71"/>
  <c r="H175" i="71"/>
  <c r="I175" i="71"/>
  <c r="J175" i="71"/>
  <c r="K175" i="71"/>
  <c r="L175" i="71"/>
  <c r="M175" i="71"/>
  <c r="N175" i="71"/>
  <c r="A173" i="71"/>
  <c r="B173" i="71"/>
  <c r="C173" i="71"/>
  <c r="D173" i="71"/>
  <c r="E173" i="71"/>
  <c r="F173" i="71"/>
  <c r="G173" i="71"/>
  <c r="H173" i="71"/>
  <c r="I173" i="71"/>
  <c r="J173" i="71"/>
  <c r="K173" i="71"/>
  <c r="L173" i="71"/>
  <c r="M173" i="71"/>
  <c r="N173" i="71"/>
  <c r="A174" i="71"/>
  <c r="B174" i="71"/>
  <c r="C174" i="71"/>
  <c r="D174" i="71"/>
  <c r="E174" i="71"/>
  <c r="F174" i="71"/>
  <c r="G174" i="71"/>
  <c r="H174" i="71"/>
  <c r="I174" i="71"/>
  <c r="J174" i="71"/>
  <c r="K174" i="71"/>
  <c r="L174" i="71"/>
  <c r="M174" i="71"/>
  <c r="N174" i="71"/>
  <c r="A172" i="71"/>
  <c r="B172" i="71"/>
  <c r="C172" i="71"/>
  <c r="D172" i="71"/>
  <c r="E172" i="71"/>
  <c r="F172" i="71"/>
  <c r="G172" i="71"/>
  <c r="H172" i="71"/>
  <c r="I172" i="71"/>
  <c r="J172" i="71"/>
  <c r="K172" i="71"/>
  <c r="L172" i="71"/>
  <c r="M172" i="71"/>
  <c r="N172" i="71"/>
  <c r="A166" i="71"/>
  <c r="B166" i="71"/>
  <c r="C166" i="71"/>
  <c r="D166" i="71"/>
  <c r="E166" i="71"/>
  <c r="F166" i="71"/>
  <c r="G166" i="71"/>
  <c r="H166" i="71"/>
  <c r="I166" i="71"/>
  <c r="J166" i="71"/>
  <c r="K166" i="71"/>
  <c r="L166" i="71"/>
  <c r="M166" i="71"/>
  <c r="N166" i="71"/>
  <c r="A167" i="71"/>
  <c r="B167" i="71"/>
  <c r="C167" i="71"/>
  <c r="D167" i="71"/>
  <c r="E167" i="71"/>
  <c r="F167" i="71"/>
  <c r="G167" i="71"/>
  <c r="H167" i="71"/>
  <c r="I167" i="71"/>
  <c r="J167" i="71"/>
  <c r="K167" i="71"/>
  <c r="L167" i="71"/>
  <c r="M167" i="71"/>
  <c r="N167" i="71"/>
  <c r="A168" i="71"/>
  <c r="B168" i="71"/>
  <c r="C168" i="71"/>
  <c r="D168" i="71"/>
  <c r="E168" i="71"/>
  <c r="F168" i="71"/>
  <c r="G168" i="71"/>
  <c r="H168" i="71"/>
  <c r="I168" i="71"/>
  <c r="J168" i="71"/>
  <c r="K168" i="71"/>
  <c r="L168" i="71"/>
  <c r="M168" i="71"/>
  <c r="N168" i="71"/>
  <c r="A169" i="71"/>
  <c r="B169" i="71"/>
  <c r="C169" i="71"/>
  <c r="D169" i="71"/>
  <c r="E169" i="71"/>
  <c r="F169" i="71"/>
  <c r="G169" i="71"/>
  <c r="H169" i="71"/>
  <c r="I169" i="71"/>
  <c r="J169" i="71"/>
  <c r="K169" i="71"/>
  <c r="L169" i="71"/>
  <c r="M169" i="71"/>
  <c r="N169" i="71"/>
  <c r="A170" i="71"/>
  <c r="B170" i="71"/>
  <c r="C170" i="71"/>
  <c r="D170" i="71"/>
  <c r="E170" i="71"/>
  <c r="F170" i="71"/>
  <c r="G170" i="71"/>
  <c r="H170" i="71"/>
  <c r="I170" i="71"/>
  <c r="J170" i="71"/>
  <c r="K170" i="71"/>
  <c r="L170" i="71"/>
  <c r="M170" i="71"/>
  <c r="N170" i="71"/>
  <c r="A171" i="71"/>
  <c r="B171" i="71"/>
  <c r="C171" i="71"/>
  <c r="D171" i="71"/>
  <c r="E171" i="71"/>
  <c r="F171" i="71"/>
  <c r="G171" i="71"/>
  <c r="H171" i="71"/>
  <c r="I171" i="71"/>
  <c r="J171" i="71"/>
  <c r="K171" i="71"/>
  <c r="L171" i="71"/>
  <c r="M171" i="71"/>
  <c r="N171" i="71"/>
  <c r="A165" i="71"/>
  <c r="B165" i="71"/>
  <c r="C165" i="71"/>
  <c r="D165" i="71"/>
  <c r="E165" i="71"/>
  <c r="F165" i="71"/>
  <c r="G165" i="71"/>
  <c r="H165" i="71"/>
  <c r="I165" i="71"/>
  <c r="J165" i="71"/>
  <c r="K165" i="71"/>
  <c r="L165" i="71"/>
  <c r="M165" i="71"/>
  <c r="N165" i="71"/>
  <c r="A164" i="71"/>
  <c r="B164" i="71"/>
  <c r="C164" i="71"/>
  <c r="D164" i="71"/>
  <c r="E164" i="71"/>
  <c r="F164" i="71"/>
  <c r="G164" i="71"/>
  <c r="H164" i="71"/>
  <c r="I164" i="71"/>
  <c r="J164" i="71"/>
  <c r="K164" i="71"/>
  <c r="L164" i="71"/>
  <c r="M164" i="71"/>
  <c r="N164" i="71"/>
  <c r="A162" i="71"/>
  <c r="B162" i="71"/>
  <c r="C162" i="71"/>
  <c r="D162" i="71"/>
  <c r="E162" i="71"/>
  <c r="F162" i="71"/>
  <c r="G162" i="71"/>
  <c r="H162" i="71"/>
  <c r="I162" i="71"/>
  <c r="J162" i="71"/>
  <c r="K162" i="71"/>
  <c r="L162" i="71"/>
  <c r="M162" i="71"/>
  <c r="N162" i="71"/>
  <c r="A163" i="71"/>
  <c r="B163" i="71"/>
  <c r="C163" i="71"/>
  <c r="D163" i="71"/>
  <c r="E163" i="71"/>
  <c r="F163" i="71"/>
  <c r="G163" i="71"/>
  <c r="H163" i="71"/>
  <c r="I163" i="71"/>
  <c r="J163" i="71"/>
  <c r="K163" i="71"/>
  <c r="L163" i="71"/>
  <c r="M163" i="71"/>
  <c r="N163" i="71"/>
  <c r="A158" i="71"/>
  <c r="B158" i="71"/>
  <c r="C158" i="71"/>
  <c r="D158" i="71"/>
  <c r="E158" i="71"/>
  <c r="F158" i="71"/>
  <c r="G158" i="71"/>
  <c r="H158" i="71"/>
  <c r="I158" i="71"/>
  <c r="J158" i="71"/>
  <c r="K158" i="71"/>
  <c r="L158" i="71"/>
  <c r="M158" i="71"/>
  <c r="N158" i="71"/>
  <c r="A159" i="71"/>
  <c r="B159" i="71"/>
  <c r="C159" i="71"/>
  <c r="D159" i="71"/>
  <c r="E159" i="71"/>
  <c r="F159" i="71"/>
  <c r="G159" i="71"/>
  <c r="H159" i="71"/>
  <c r="I159" i="71"/>
  <c r="J159" i="71"/>
  <c r="K159" i="71"/>
  <c r="L159" i="71"/>
  <c r="M159" i="71"/>
  <c r="N159" i="71"/>
  <c r="A160" i="71"/>
  <c r="B160" i="71"/>
  <c r="C160" i="71"/>
  <c r="D160" i="71"/>
  <c r="E160" i="71"/>
  <c r="F160" i="71"/>
  <c r="G160" i="71"/>
  <c r="H160" i="71"/>
  <c r="I160" i="71"/>
  <c r="J160" i="71"/>
  <c r="K160" i="71"/>
  <c r="L160" i="71"/>
  <c r="M160" i="71"/>
  <c r="N160" i="71"/>
  <c r="A161" i="71"/>
  <c r="B161" i="71"/>
  <c r="C161" i="71"/>
  <c r="D161" i="71"/>
  <c r="E161" i="71"/>
  <c r="F161" i="71"/>
  <c r="G161" i="71"/>
  <c r="H161" i="71"/>
  <c r="I161" i="71"/>
  <c r="J161" i="71"/>
  <c r="K161" i="71"/>
  <c r="L161" i="71"/>
  <c r="M161" i="71"/>
  <c r="N161" i="71"/>
  <c r="A155" i="71"/>
  <c r="B155" i="71"/>
  <c r="C155" i="71"/>
  <c r="D155" i="71"/>
  <c r="E155" i="71"/>
  <c r="F155" i="71"/>
  <c r="G155" i="71"/>
  <c r="H155" i="71"/>
  <c r="I155" i="71"/>
  <c r="J155" i="71"/>
  <c r="K155" i="71"/>
  <c r="L155" i="71"/>
  <c r="M155" i="71"/>
  <c r="N155" i="71"/>
  <c r="A156" i="71"/>
  <c r="B156" i="71"/>
  <c r="C156" i="71"/>
  <c r="D156" i="71"/>
  <c r="E156" i="71"/>
  <c r="F156" i="71"/>
  <c r="G156" i="71"/>
  <c r="H156" i="71"/>
  <c r="I156" i="71"/>
  <c r="J156" i="71"/>
  <c r="K156" i="71"/>
  <c r="L156" i="71"/>
  <c r="M156" i="71"/>
  <c r="N156" i="71"/>
  <c r="A157" i="71"/>
  <c r="B157" i="71"/>
  <c r="C157" i="71"/>
  <c r="D157" i="71"/>
  <c r="E157" i="71"/>
  <c r="F157" i="71"/>
  <c r="G157" i="71"/>
  <c r="H157" i="71"/>
  <c r="I157" i="71"/>
  <c r="J157" i="71"/>
  <c r="K157" i="71"/>
  <c r="L157" i="71"/>
  <c r="M157" i="71"/>
  <c r="N157" i="71"/>
  <c r="A143" i="71"/>
  <c r="B143" i="71"/>
  <c r="C143" i="71"/>
  <c r="D143" i="71"/>
  <c r="E143" i="71"/>
  <c r="F143" i="71"/>
  <c r="G143" i="71"/>
  <c r="H143" i="71"/>
  <c r="I143" i="71"/>
  <c r="J143" i="71"/>
  <c r="K143" i="71"/>
  <c r="L143" i="71"/>
  <c r="M143" i="71"/>
  <c r="N143" i="71"/>
  <c r="A144" i="71"/>
  <c r="B144" i="71"/>
  <c r="C144" i="71"/>
  <c r="D144" i="71"/>
  <c r="E144" i="71"/>
  <c r="F144" i="71"/>
  <c r="G144" i="71"/>
  <c r="H144" i="71"/>
  <c r="I144" i="71"/>
  <c r="J144" i="71"/>
  <c r="K144" i="71"/>
  <c r="L144" i="71"/>
  <c r="M144" i="71"/>
  <c r="N144" i="71"/>
  <c r="A145" i="71"/>
  <c r="B145" i="71"/>
  <c r="C145" i="71"/>
  <c r="D145" i="71"/>
  <c r="E145" i="71"/>
  <c r="F145" i="71"/>
  <c r="G145" i="71"/>
  <c r="H145" i="71"/>
  <c r="I145" i="71"/>
  <c r="J145" i="71"/>
  <c r="K145" i="71"/>
  <c r="L145" i="71"/>
  <c r="M145" i="71"/>
  <c r="N145" i="71"/>
  <c r="A146" i="71"/>
  <c r="B146" i="71"/>
  <c r="C146" i="71"/>
  <c r="D146" i="71"/>
  <c r="E146" i="71"/>
  <c r="F146" i="71"/>
  <c r="G146" i="71"/>
  <c r="H146" i="71"/>
  <c r="I146" i="71"/>
  <c r="J146" i="71"/>
  <c r="K146" i="71"/>
  <c r="L146" i="71"/>
  <c r="M146" i="71"/>
  <c r="N146" i="71"/>
  <c r="A147" i="71"/>
  <c r="B147" i="71"/>
  <c r="C147" i="71"/>
  <c r="D147" i="71"/>
  <c r="E147" i="71"/>
  <c r="F147" i="71"/>
  <c r="G147" i="71"/>
  <c r="H147" i="71"/>
  <c r="I147" i="71"/>
  <c r="J147" i="71"/>
  <c r="K147" i="71"/>
  <c r="L147" i="71"/>
  <c r="M147" i="71"/>
  <c r="N147" i="71"/>
  <c r="A148" i="71"/>
  <c r="B148" i="71"/>
  <c r="C148" i="71"/>
  <c r="D148" i="71"/>
  <c r="E148" i="71"/>
  <c r="F148" i="71"/>
  <c r="G148" i="71"/>
  <c r="H148" i="71"/>
  <c r="I148" i="71"/>
  <c r="J148" i="71"/>
  <c r="K148" i="71"/>
  <c r="L148" i="71"/>
  <c r="M148" i="71"/>
  <c r="N148" i="71"/>
  <c r="A149" i="71"/>
  <c r="B149" i="71"/>
  <c r="C149" i="71"/>
  <c r="D149" i="71"/>
  <c r="E149" i="71"/>
  <c r="F149" i="71"/>
  <c r="G149" i="71"/>
  <c r="H149" i="71"/>
  <c r="I149" i="71"/>
  <c r="J149" i="71"/>
  <c r="K149" i="71"/>
  <c r="L149" i="71"/>
  <c r="M149" i="71"/>
  <c r="N149" i="71"/>
  <c r="A150" i="71"/>
  <c r="B150" i="71"/>
  <c r="C150" i="71"/>
  <c r="D150" i="71"/>
  <c r="E150" i="71"/>
  <c r="F150" i="71"/>
  <c r="G150" i="71"/>
  <c r="H150" i="71"/>
  <c r="I150" i="71"/>
  <c r="J150" i="71"/>
  <c r="K150" i="71"/>
  <c r="L150" i="71"/>
  <c r="M150" i="71"/>
  <c r="N150" i="71"/>
  <c r="A151" i="71"/>
  <c r="B151" i="71"/>
  <c r="C151" i="71"/>
  <c r="D151" i="71"/>
  <c r="E151" i="71"/>
  <c r="F151" i="71"/>
  <c r="G151" i="71"/>
  <c r="H151" i="71"/>
  <c r="I151" i="71"/>
  <c r="J151" i="71"/>
  <c r="K151" i="71"/>
  <c r="L151" i="71"/>
  <c r="M151" i="71"/>
  <c r="N151" i="71"/>
  <c r="A152" i="71"/>
  <c r="B152" i="71"/>
  <c r="C152" i="71"/>
  <c r="D152" i="71"/>
  <c r="E152" i="71"/>
  <c r="F152" i="71"/>
  <c r="G152" i="71"/>
  <c r="H152" i="71"/>
  <c r="I152" i="71"/>
  <c r="J152" i="71"/>
  <c r="K152" i="71"/>
  <c r="L152" i="71"/>
  <c r="M152" i="71"/>
  <c r="N152" i="71"/>
  <c r="A153" i="71"/>
  <c r="B153" i="71"/>
  <c r="C153" i="71"/>
  <c r="D153" i="71"/>
  <c r="E153" i="71"/>
  <c r="F153" i="71"/>
  <c r="G153" i="71"/>
  <c r="H153" i="71"/>
  <c r="I153" i="71"/>
  <c r="J153" i="71"/>
  <c r="K153" i="71"/>
  <c r="L153" i="71"/>
  <c r="M153" i="71"/>
  <c r="N153" i="71"/>
  <c r="A154" i="71"/>
  <c r="B154" i="71"/>
  <c r="C154" i="71"/>
  <c r="D154" i="71"/>
  <c r="E154" i="71"/>
  <c r="F154" i="71"/>
  <c r="G154" i="71"/>
  <c r="H154" i="71"/>
  <c r="I154" i="71"/>
  <c r="J154" i="71"/>
  <c r="K154" i="71"/>
  <c r="L154" i="71"/>
  <c r="M154" i="71"/>
  <c r="N154" i="71"/>
  <c r="A142" i="71"/>
  <c r="B142" i="71"/>
  <c r="C142" i="71"/>
  <c r="D142" i="71"/>
  <c r="E142" i="71"/>
  <c r="F142" i="71"/>
  <c r="G142" i="71"/>
  <c r="H142" i="71"/>
  <c r="I142" i="71"/>
  <c r="J142" i="71"/>
  <c r="K142" i="71"/>
  <c r="L142" i="71"/>
  <c r="M142" i="71"/>
  <c r="N142" i="71"/>
  <c r="A141" i="71"/>
  <c r="B141" i="71"/>
  <c r="C141" i="71"/>
  <c r="D141" i="71"/>
  <c r="E141" i="71"/>
  <c r="F141" i="71"/>
  <c r="G141" i="71"/>
  <c r="H141" i="71"/>
  <c r="I141" i="71"/>
  <c r="J141" i="71"/>
  <c r="K141" i="71"/>
  <c r="L141" i="71"/>
  <c r="M141" i="71"/>
  <c r="N141" i="71"/>
  <c r="A139" i="71"/>
  <c r="B139" i="71"/>
  <c r="C139" i="71"/>
  <c r="D139" i="71"/>
  <c r="E139" i="71"/>
  <c r="F139" i="71"/>
  <c r="G139" i="71"/>
  <c r="H139" i="71"/>
  <c r="I139" i="71"/>
  <c r="J139" i="71"/>
  <c r="K139" i="71"/>
  <c r="L139" i="71"/>
  <c r="M139" i="71"/>
  <c r="N139" i="71"/>
  <c r="A140" i="71"/>
  <c r="B140" i="71"/>
  <c r="C140" i="71"/>
  <c r="D140" i="71"/>
  <c r="E140" i="71"/>
  <c r="F140" i="71"/>
  <c r="G140" i="71"/>
  <c r="H140" i="71"/>
  <c r="I140" i="71"/>
  <c r="J140" i="71"/>
  <c r="K140" i="71"/>
  <c r="L140" i="71"/>
  <c r="M140" i="71"/>
  <c r="N140" i="71"/>
  <c r="A1" i="71"/>
  <c r="A2" i="71"/>
  <c r="B2" i="71"/>
  <c r="C2" i="71"/>
  <c r="D2" i="71"/>
  <c r="E2" i="71"/>
  <c r="F2" i="71"/>
  <c r="G2" i="71"/>
  <c r="H2" i="71"/>
  <c r="I2" i="71"/>
  <c r="J2" i="71"/>
  <c r="K2" i="71"/>
  <c r="L2" i="71"/>
  <c r="M2" i="71"/>
  <c r="N2" i="71"/>
  <c r="A3" i="71"/>
  <c r="B3" i="71"/>
  <c r="C3" i="71"/>
  <c r="D3" i="71"/>
  <c r="E3" i="71"/>
  <c r="F3" i="71"/>
  <c r="G3" i="71"/>
  <c r="H3" i="71"/>
  <c r="I3" i="71"/>
  <c r="J3" i="71"/>
  <c r="K3" i="71"/>
  <c r="L3" i="71"/>
  <c r="M3" i="71"/>
  <c r="N3" i="71"/>
  <c r="A4" i="71"/>
  <c r="B4" i="71"/>
  <c r="C4" i="71"/>
  <c r="D4" i="71"/>
  <c r="E4" i="71"/>
  <c r="J4" i="71"/>
  <c r="K4" i="71"/>
  <c r="L4" i="71"/>
  <c r="M4" i="71"/>
  <c r="N4" i="71"/>
  <c r="A5" i="71"/>
  <c r="B5" i="71"/>
  <c r="C5" i="71"/>
  <c r="D5" i="71"/>
  <c r="E5" i="71"/>
  <c r="F5" i="71"/>
  <c r="G5" i="71"/>
  <c r="H5" i="71"/>
  <c r="I5" i="71"/>
  <c r="J5" i="71"/>
  <c r="K5" i="71"/>
  <c r="L5" i="71"/>
  <c r="M5" i="71"/>
  <c r="N5" i="71"/>
  <c r="A6" i="71"/>
  <c r="B6" i="71"/>
  <c r="C6" i="71"/>
  <c r="D6" i="71"/>
  <c r="E6" i="71"/>
  <c r="F6" i="71"/>
  <c r="G6" i="71"/>
  <c r="H6" i="71"/>
  <c r="I6" i="71"/>
  <c r="J6" i="71"/>
  <c r="K6" i="71"/>
  <c r="L6" i="71"/>
  <c r="M6" i="71"/>
  <c r="N6" i="71"/>
  <c r="A7" i="71"/>
  <c r="B7" i="71"/>
  <c r="C7" i="71"/>
  <c r="D7" i="71"/>
  <c r="E7" i="71"/>
  <c r="F7" i="71"/>
  <c r="G7" i="71"/>
  <c r="H7" i="71"/>
  <c r="I7" i="71"/>
  <c r="J7" i="71"/>
  <c r="K7" i="71"/>
  <c r="L7" i="71"/>
  <c r="M7" i="71"/>
  <c r="N7" i="71"/>
  <c r="A8" i="71"/>
  <c r="B8" i="71"/>
  <c r="C8" i="71"/>
  <c r="D8" i="71"/>
  <c r="E8" i="71"/>
  <c r="F8" i="71"/>
  <c r="G8" i="71"/>
  <c r="H8" i="71"/>
  <c r="I8" i="71"/>
  <c r="J8" i="71"/>
  <c r="K8" i="71"/>
  <c r="L8" i="71"/>
  <c r="M8" i="71"/>
  <c r="N8" i="71"/>
  <c r="A9" i="71"/>
  <c r="B9" i="71"/>
  <c r="C9" i="71"/>
  <c r="D9" i="71"/>
  <c r="E9" i="71"/>
  <c r="F9" i="71"/>
  <c r="G9" i="71"/>
  <c r="H9" i="71"/>
  <c r="I9" i="71"/>
  <c r="J9" i="71"/>
  <c r="K9" i="71"/>
  <c r="L9" i="71"/>
  <c r="M9" i="71"/>
  <c r="N9" i="71"/>
  <c r="A10" i="71"/>
  <c r="B10" i="71"/>
  <c r="C10" i="71"/>
  <c r="D10" i="71"/>
  <c r="E10" i="71"/>
  <c r="F10" i="71"/>
  <c r="G10" i="71"/>
  <c r="H10" i="71"/>
  <c r="I10" i="71"/>
  <c r="J10" i="71"/>
  <c r="K10" i="71"/>
  <c r="L10" i="71"/>
  <c r="M10" i="71"/>
  <c r="N10" i="71"/>
  <c r="A11" i="71"/>
  <c r="B11" i="71"/>
  <c r="C11" i="71"/>
  <c r="D11" i="71"/>
  <c r="E11" i="71"/>
  <c r="F11" i="71"/>
  <c r="G11" i="71"/>
  <c r="H11" i="71"/>
  <c r="I11" i="71"/>
  <c r="J11" i="71"/>
  <c r="K11" i="71"/>
  <c r="L11" i="71"/>
  <c r="M11" i="71"/>
  <c r="N11" i="71"/>
  <c r="A12" i="71"/>
  <c r="B12" i="71"/>
  <c r="C12" i="71"/>
  <c r="D12" i="71"/>
  <c r="E12" i="71"/>
  <c r="F12" i="71"/>
  <c r="G12" i="71"/>
  <c r="H12" i="71"/>
  <c r="I12" i="71"/>
  <c r="J12" i="71"/>
  <c r="K12" i="71"/>
  <c r="L12" i="71"/>
  <c r="M12" i="71"/>
  <c r="N12" i="71"/>
  <c r="A13" i="71"/>
  <c r="B13" i="71"/>
  <c r="C13" i="71"/>
  <c r="D13" i="71"/>
  <c r="E13" i="71"/>
  <c r="F13" i="71"/>
  <c r="G13" i="71"/>
  <c r="H13" i="71"/>
  <c r="I13" i="71"/>
  <c r="J13" i="71"/>
  <c r="K13" i="71"/>
  <c r="L13" i="71"/>
  <c r="M13" i="71"/>
  <c r="N13" i="71"/>
  <c r="A14" i="71"/>
  <c r="B14" i="71"/>
  <c r="C14" i="71"/>
  <c r="D14" i="71"/>
  <c r="E14" i="71"/>
  <c r="F14" i="71"/>
  <c r="G14" i="71"/>
  <c r="H14" i="71"/>
  <c r="I14" i="71"/>
  <c r="J14" i="71"/>
  <c r="K14" i="71"/>
  <c r="L14" i="71"/>
  <c r="M14" i="71"/>
  <c r="N14" i="71"/>
  <c r="A15" i="71"/>
  <c r="B15" i="71"/>
  <c r="C15" i="71"/>
  <c r="D15" i="71"/>
  <c r="E15" i="71"/>
  <c r="F15" i="71"/>
  <c r="G15" i="71"/>
  <c r="H15" i="71"/>
  <c r="I15" i="71"/>
  <c r="J15" i="71"/>
  <c r="K15" i="71"/>
  <c r="L15" i="71"/>
  <c r="M15" i="71"/>
  <c r="N15" i="71"/>
  <c r="A16" i="71"/>
  <c r="B16" i="71"/>
  <c r="C16" i="71"/>
  <c r="D16" i="71"/>
  <c r="E16" i="71"/>
  <c r="F16" i="71"/>
  <c r="G16" i="71"/>
  <c r="H16" i="71"/>
  <c r="I16" i="71"/>
  <c r="J16" i="71"/>
  <c r="K16" i="71"/>
  <c r="L16" i="71"/>
  <c r="M16" i="71"/>
  <c r="N16" i="71"/>
  <c r="A17" i="71"/>
  <c r="B17" i="71"/>
  <c r="C17" i="71"/>
  <c r="D17" i="71"/>
  <c r="E17" i="71"/>
  <c r="F17" i="71"/>
  <c r="G17" i="71"/>
  <c r="H17" i="71"/>
  <c r="I17" i="71"/>
  <c r="J17" i="71"/>
  <c r="K17" i="71"/>
  <c r="L17" i="71"/>
  <c r="M17" i="71"/>
  <c r="N17" i="71"/>
  <c r="A18" i="71"/>
  <c r="B18" i="71"/>
  <c r="C18" i="71"/>
  <c r="D18" i="71"/>
  <c r="E18" i="71"/>
  <c r="F18" i="71"/>
  <c r="G18" i="71"/>
  <c r="H18" i="71"/>
  <c r="I18" i="71"/>
  <c r="J18" i="71"/>
  <c r="K18" i="71"/>
  <c r="L18" i="71"/>
  <c r="M18" i="71"/>
  <c r="N18" i="71"/>
  <c r="A19" i="71"/>
  <c r="B19" i="71"/>
  <c r="C19" i="71"/>
  <c r="D19" i="71"/>
  <c r="E19" i="71"/>
  <c r="F19" i="71"/>
  <c r="G19" i="71"/>
  <c r="H19" i="71"/>
  <c r="I19" i="71"/>
  <c r="J19" i="71"/>
  <c r="K19" i="71"/>
  <c r="L19" i="71"/>
  <c r="M19" i="71"/>
  <c r="N19" i="71"/>
  <c r="A20" i="71"/>
  <c r="B20" i="71"/>
  <c r="C20" i="71"/>
  <c r="D20" i="71"/>
  <c r="E20" i="71"/>
  <c r="F20" i="71"/>
  <c r="G20" i="71"/>
  <c r="H20" i="71"/>
  <c r="I20" i="71"/>
  <c r="J20" i="71"/>
  <c r="K20" i="71"/>
  <c r="L20" i="71"/>
  <c r="M20" i="71"/>
  <c r="N20" i="71"/>
  <c r="A21" i="71"/>
  <c r="B21" i="71"/>
  <c r="C21" i="71"/>
  <c r="D21" i="71"/>
  <c r="E21" i="71"/>
  <c r="F21" i="71"/>
  <c r="G21" i="71"/>
  <c r="H21" i="71"/>
  <c r="I21" i="71"/>
  <c r="J21" i="71"/>
  <c r="K21" i="71"/>
  <c r="L21" i="71"/>
  <c r="M21" i="71"/>
  <c r="N21" i="71"/>
  <c r="A22" i="71"/>
  <c r="B22" i="71"/>
  <c r="C22" i="71"/>
  <c r="D22" i="71"/>
  <c r="E22" i="71"/>
  <c r="F22" i="71"/>
  <c r="G22" i="71"/>
  <c r="H22" i="71"/>
  <c r="I22" i="71"/>
  <c r="J22" i="71"/>
  <c r="K22" i="71"/>
  <c r="L22" i="71"/>
  <c r="M22" i="71"/>
  <c r="N22" i="71"/>
  <c r="A23" i="71"/>
  <c r="B23" i="71"/>
  <c r="C23" i="71"/>
  <c r="D23" i="71"/>
  <c r="E23" i="71"/>
  <c r="F23" i="71"/>
  <c r="G23" i="71"/>
  <c r="H23" i="71"/>
  <c r="I23" i="71"/>
  <c r="J23" i="71"/>
  <c r="K23" i="71"/>
  <c r="L23" i="71"/>
  <c r="M23" i="71"/>
  <c r="N23" i="71"/>
  <c r="A24" i="71"/>
  <c r="B24" i="71"/>
  <c r="C24" i="71"/>
  <c r="D24" i="71"/>
  <c r="E24" i="71"/>
  <c r="F24" i="71"/>
  <c r="G24" i="71"/>
  <c r="H24" i="71"/>
  <c r="I24" i="71"/>
  <c r="J24" i="71"/>
  <c r="K24" i="71"/>
  <c r="L24" i="71"/>
  <c r="M24" i="71"/>
  <c r="N24" i="71"/>
  <c r="A25" i="71"/>
  <c r="B25" i="71"/>
  <c r="C25" i="71"/>
  <c r="D25" i="71"/>
  <c r="E25" i="71"/>
  <c r="F25" i="71"/>
  <c r="G25" i="71"/>
  <c r="H25" i="71"/>
  <c r="I25" i="71"/>
  <c r="J25" i="71"/>
  <c r="K25" i="71"/>
  <c r="L25" i="71"/>
  <c r="M25" i="71"/>
  <c r="N25" i="71"/>
  <c r="A26" i="71"/>
  <c r="B26" i="71"/>
  <c r="C26" i="71"/>
  <c r="D26" i="71"/>
  <c r="E26" i="71"/>
  <c r="F26" i="71"/>
  <c r="G26" i="71"/>
  <c r="H26" i="71"/>
  <c r="I26" i="71"/>
  <c r="J26" i="71"/>
  <c r="K26" i="71"/>
  <c r="L26" i="71"/>
  <c r="M26" i="71"/>
  <c r="N26" i="71"/>
  <c r="A27" i="71"/>
  <c r="B27" i="71"/>
  <c r="C27" i="71"/>
  <c r="D27" i="71"/>
  <c r="E27" i="71"/>
  <c r="F27" i="71"/>
  <c r="G27" i="71"/>
  <c r="H27" i="71"/>
  <c r="I27" i="71"/>
  <c r="J27" i="71"/>
  <c r="K27" i="71"/>
  <c r="L27" i="71"/>
  <c r="M27" i="71"/>
  <c r="N27" i="71"/>
  <c r="A28" i="71"/>
  <c r="B28" i="71"/>
  <c r="C28" i="71"/>
  <c r="D28" i="71"/>
  <c r="E28" i="71"/>
  <c r="F28" i="71"/>
  <c r="G28" i="71"/>
  <c r="H28" i="71"/>
  <c r="I28" i="71"/>
  <c r="J28" i="71"/>
  <c r="K28" i="71"/>
  <c r="L28" i="71"/>
  <c r="M28" i="71"/>
  <c r="N28" i="71"/>
  <c r="A29" i="71"/>
  <c r="B29" i="71"/>
  <c r="C29" i="71"/>
  <c r="D29" i="71"/>
  <c r="E29" i="71"/>
  <c r="F29" i="71"/>
  <c r="G29" i="71"/>
  <c r="H29" i="71"/>
  <c r="I29" i="71"/>
  <c r="J29" i="71"/>
  <c r="K29" i="71"/>
  <c r="L29" i="71"/>
  <c r="M29" i="71"/>
  <c r="N29" i="71"/>
  <c r="A30" i="71"/>
  <c r="B30" i="71"/>
  <c r="C30" i="71"/>
  <c r="D30" i="71"/>
  <c r="E30" i="71"/>
  <c r="F30" i="71"/>
  <c r="G30" i="71"/>
  <c r="H30" i="71"/>
  <c r="I30" i="71"/>
  <c r="J30" i="71"/>
  <c r="K30" i="71"/>
  <c r="L30" i="71"/>
  <c r="M30" i="71"/>
  <c r="N30" i="71"/>
  <c r="A31" i="71"/>
  <c r="B31" i="71"/>
  <c r="C31" i="71"/>
  <c r="D31" i="71"/>
  <c r="E31" i="71"/>
  <c r="F31" i="71"/>
  <c r="G31" i="71"/>
  <c r="H31" i="71"/>
  <c r="I31" i="71"/>
  <c r="J31" i="71"/>
  <c r="K31" i="71"/>
  <c r="L31" i="71"/>
  <c r="M31" i="71"/>
  <c r="N31" i="71"/>
  <c r="A32" i="71"/>
  <c r="B32" i="71"/>
  <c r="C32" i="71"/>
  <c r="D32" i="71"/>
  <c r="E32" i="71"/>
  <c r="F32" i="71"/>
  <c r="G32" i="71"/>
  <c r="H32" i="71"/>
  <c r="I32" i="71"/>
  <c r="J32" i="71"/>
  <c r="K32" i="71"/>
  <c r="L32" i="71"/>
  <c r="M32" i="71"/>
  <c r="N32" i="71"/>
  <c r="A33" i="71"/>
  <c r="B33" i="71"/>
  <c r="C33" i="71"/>
  <c r="D33" i="71"/>
  <c r="E33" i="71"/>
  <c r="F33" i="71"/>
  <c r="G33" i="71"/>
  <c r="H33" i="71"/>
  <c r="I33" i="71"/>
  <c r="J33" i="71"/>
  <c r="K33" i="71"/>
  <c r="L33" i="71"/>
  <c r="M33" i="71"/>
  <c r="N33" i="71"/>
  <c r="A34" i="71"/>
  <c r="B34" i="71"/>
  <c r="C34" i="71"/>
  <c r="D34" i="71"/>
  <c r="E34" i="71"/>
  <c r="F34" i="71"/>
  <c r="G34" i="71"/>
  <c r="H34" i="71"/>
  <c r="I34" i="71"/>
  <c r="J34" i="71"/>
  <c r="K34" i="71"/>
  <c r="L34" i="71"/>
  <c r="M34" i="71"/>
  <c r="N34" i="71"/>
  <c r="A35" i="71"/>
  <c r="B35" i="71"/>
  <c r="C35" i="71"/>
  <c r="D35" i="71"/>
  <c r="E35" i="71"/>
  <c r="F35" i="71"/>
  <c r="G35" i="71"/>
  <c r="H35" i="71"/>
  <c r="I35" i="71"/>
  <c r="J35" i="71"/>
  <c r="K35" i="71"/>
  <c r="L35" i="71"/>
  <c r="M35" i="71"/>
  <c r="N35" i="71"/>
  <c r="A36" i="71"/>
  <c r="B36" i="71"/>
  <c r="C36" i="71"/>
  <c r="D36" i="71"/>
  <c r="E36" i="71"/>
  <c r="F36" i="71"/>
  <c r="G36" i="71"/>
  <c r="H36" i="71"/>
  <c r="I36" i="71"/>
  <c r="J36" i="71"/>
  <c r="K36" i="71"/>
  <c r="L36" i="71"/>
  <c r="M36" i="71"/>
  <c r="N36" i="71"/>
  <c r="A37" i="71"/>
  <c r="B37" i="71"/>
  <c r="C37" i="71"/>
  <c r="D37" i="71"/>
  <c r="E37" i="71"/>
  <c r="F37" i="71"/>
  <c r="G37" i="71"/>
  <c r="H37" i="71"/>
  <c r="I37" i="71"/>
  <c r="J37" i="71"/>
  <c r="K37" i="71"/>
  <c r="L37" i="71"/>
  <c r="M37" i="71"/>
  <c r="N37" i="71"/>
  <c r="A38" i="71"/>
  <c r="B38" i="71"/>
  <c r="C38" i="71"/>
  <c r="D38" i="71"/>
  <c r="E38" i="71"/>
  <c r="F38" i="71"/>
  <c r="G38" i="71"/>
  <c r="H38" i="71"/>
  <c r="I38" i="71"/>
  <c r="J38" i="71"/>
  <c r="K38" i="71"/>
  <c r="L38" i="71"/>
  <c r="M38" i="71"/>
  <c r="N38" i="71"/>
  <c r="A39" i="71"/>
  <c r="B39" i="71"/>
  <c r="C39" i="71"/>
  <c r="D39" i="71"/>
  <c r="E39" i="71"/>
  <c r="F39" i="71"/>
  <c r="G39" i="71"/>
  <c r="H39" i="71"/>
  <c r="I39" i="71"/>
  <c r="J39" i="71"/>
  <c r="K39" i="71"/>
  <c r="L39" i="71"/>
  <c r="M39" i="71"/>
  <c r="N39" i="71"/>
  <c r="A40" i="71"/>
  <c r="B40" i="71"/>
  <c r="C40" i="71"/>
  <c r="D40" i="71"/>
  <c r="E40" i="71"/>
  <c r="F40" i="71"/>
  <c r="G40" i="71"/>
  <c r="H40" i="71"/>
  <c r="I40" i="71"/>
  <c r="J40" i="71"/>
  <c r="K40" i="71"/>
  <c r="L40" i="71"/>
  <c r="M40" i="71"/>
  <c r="N40" i="71"/>
  <c r="A41" i="71"/>
  <c r="B41" i="71"/>
  <c r="C41" i="71"/>
  <c r="D41" i="71"/>
  <c r="E41" i="71"/>
  <c r="F41" i="71"/>
  <c r="G41" i="71"/>
  <c r="H41" i="71"/>
  <c r="I41" i="71"/>
  <c r="J41" i="71"/>
  <c r="K41" i="71"/>
  <c r="L41" i="71"/>
  <c r="M41" i="71"/>
  <c r="N41" i="71"/>
  <c r="A42" i="71"/>
  <c r="B42" i="71"/>
  <c r="C42" i="71"/>
  <c r="D42" i="71"/>
  <c r="E42" i="71"/>
  <c r="F42" i="71"/>
  <c r="G42" i="71"/>
  <c r="H42" i="71"/>
  <c r="I42" i="71"/>
  <c r="J42" i="71"/>
  <c r="K42" i="71"/>
  <c r="L42" i="71"/>
  <c r="M42" i="71"/>
  <c r="N42" i="71"/>
  <c r="A43" i="71"/>
  <c r="B43" i="71"/>
  <c r="C43" i="71"/>
  <c r="D43" i="71"/>
  <c r="E43" i="71"/>
  <c r="F43" i="71"/>
  <c r="G43" i="71"/>
  <c r="H43" i="71"/>
  <c r="I43" i="71"/>
  <c r="J43" i="71"/>
  <c r="K43" i="71"/>
  <c r="L43" i="71"/>
  <c r="M43" i="71"/>
  <c r="N43" i="71"/>
  <c r="A44" i="71"/>
  <c r="B44" i="71"/>
  <c r="C44" i="71"/>
  <c r="D44" i="71"/>
  <c r="E44" i="71"/>
  <c r="F44" i="71"/>
  <c r="G44" i="71"/>
  <c r="H44" i="71"/>
  <c r="I44" i="71"/>
  <c r="J44" i="71"/>
  <c r="K44" i="71"/>
  <c r="L44" i="71"/>
  <c r="M44" i="71"/>
  <c r="N44" i="71"/>
  <c r="A45" i="71"/>
  <c r="B45" i="71"/>
  <c r="C45" i="71"/>
  <c r="D45" i="71"/>
  <c r="E45" i="71"/>
  <c r="F45" i="71"/>
  <c r="G45" i="71"/>
  <c r="H45" i="71"/>
  <c r="I45" i="71"/>
  <c r="J45" i="71"/>
  <c r="K45" i="71"/>
  <c r="L45" i="71"/>
  <c r="M45" i="71"/>
  <c r="N45" i="71"/>
  <c r="A46" i="71"/>
  <c r="B46" i="71"/>
  <c r="C46" i="71"/>
  <c r="D46" i="71"/>
  <c r="E46" i="71"/>
  <c r="F46" i="71"/>
  <c r="G46" i="71"/>
  <c r="H46" i="71"/>
  <c r="I46" i="71"/>
  <c r="J46" i="71"/>
  <c r="K46" i="71"/>
  <c r="L46" i="71"/>
  <c r="M46" i="71"/>
  <c r="N46" i="71"/>
  <c r="A47" i="71"/>
  <c r="B47" i="71"/>
  <c r="C47" i="71"/>
  <c r="D47" i="71"/>
  <c r="E47" i="71"/>
  <c r="F47" i="71"/>
  <c r="G47" i="71"/>
  <c r="H47" i="71"/>
  <c r="I47" i="71"/>
  <c r="J47" i="71"/>
  <c r="K47" i="71"/>
  <c r="L47" i="71"/>
  <c r="M47" i="71"/>
  <c r="N47" i="71"/>
  <c r="A48" i="71"/>
  <c r="B48" i="71"/>
  <c r="C48" i="71"/>
  <c r="D48" i="71"/>
  <c r="E48" i="71"/>
  <c r="F48" i="71"/>
  <c r="G48" i="71"/>
  <c r="H48" i="71"/>
  <c r="I48" i="71"/>
  <c r="J48" i="71"/>
  <c r="K48" i="71"/>
  <c r="L48" i="71"/>
  <c r="M48" i="71"/>
  <c r="N48" i="71"/>
  <c r="A49" i="71"/>
  <c r="B49" i="71"/>
  <c r="C49" i="71"/>
  <c r="D49" i="71"/>
  <c r="E49" i="71"/>
  <c r="F49" i="71"/>
  <c r="G49" i="71"/>
  <c r="H49" i="71"/>
  <c r="I49" i="71"/>
  <c r="J49" i="71"/>
  <c r="K49" i="71"/>
  <c r="L49" i="71"/>
  <c r="M49" i="71"/>
  <c r="N49" i="71"/>
  <c r="A50" i="71"/>
  <c r="B50" i="71"/>
  <c r="C50" i="71"/>
  <c r="D50" i="71"/>
  <c r="E50" i="71"/>
  <c r="F50" i="71"/>
  <c r="G50" i="71"/>
  <c r="H50" i="71"/>
  <c r="I50" i="71"/>
  <c r="J50" i="71"/>
  <c r="K50" i="71"/>
  <c r="L50" i="71"/>
  <c r="M50" i="71"/>
  <c r="N50" i="71"/>
  <c r="A51" i="71"/>
  <c r="B51" i="71"/>
  <c r="C51" i="71"/>
  <c r="D51" i="71"/>
  <c r="E51" i="71"/>
  <c r="F51" i="71"/>
  <c r="G51" i="71"/>
  <c r="H51" i="71"/>
  <c r="I51" i="71"/>
  <c r="J51" i="71"/>
  <c r="K51" i="71"/>
  <c r="L51" i="71"/>
  <c r="M51" i="71"/>
  <c r="N51" i="71"/>
  <c r="A52" i="71"/>
  <c r="B52" i="71"/>
  <c r="C52" i="71"/>
  <c r="D52" i="71"/>
  <c r="E52" i="71"/>
  <c r="F52" i="71"/>
  <c r="G52" i="71"/>
  <c r="H52" i="71"/>
  <c r="I52" i="71"/>
  <c r="J52" i="71"/>
  <c r="K52" i="71"/>
  <c r="L52" i="71"/>
  <c r="M52" i="71"/>
  <c r="N52" i="71"/>
  <c r="A53" i="71"/>
  <c r="B53" i="71"/>
  <c r="C53" i="71"/>
  <c r="D53" i="71"/>
  <c r="E53" i="71"/>
  <c r="F53" i="71"/>
  <c r="G53" i="71"/>
  <c r="H53" i="71"/>
  <c r="I53" i="71"/>
  <c r="J53" i="71"/>
  <c r="K53" i="71"/>
  <c r="L53" i="71"/>
  <c r="M53" i="71"/>
  <c r="N53" i="71"/>
  <c r="A54" i="71"/>
  <c r="B54" i="71"/>
  <c r="C54" i="71"/>
  <c r="D54" i="71"/>
  <c r="E54" i="71"/>
  <c r="F54" i="71"/>
  <c r="G54" i="71"/>
  <c r="H54" i="71"/>
  <c r="I54" i="71"/>
  <c r="J54" i="71"/>
  <c r="K54" i="71"/>
  <c r="L54" i="71"/>
  <c r="M54" i="71"/>
  <c r="N54" i="71"/>
  <c r="A55" i="71"/>
  <c r="B55" i="71"/>
  <c r="C55" i="71"/>
  <c r="D55" i="71"/>
  <c r="E55" i="71"/>
  <c r="F55" i="71"/>
  <c r="G55" i="71"/>
  <c r="H55" i="71"/>
  <c r="I55" i="71"/>
  <c r="J55" i="71"/>
  <c r="K55" i="71"/>
  <c r="L55" i="71"/>
  <c r="M55" i="71"/>
  <c r="N55" i="71"/>
  <c r="A56" i="71"/>
  <c r="B56" i="71"/>
  <c r="C56" i="71"/>
  <c r="D56" i="71"/>
  <c r="E56" i="71"/>
  <c r="F56" i="71"/>
  <c r="G56" i="71"/>
  <c r="H56" i="71"/>
  <c r="I56" i="71"/>
  <c r="J56" i="71"/>
  <c r="K56" i="71"/>
  <c r="L56" i="71"/>
  <c r="M56" i="71"/>
  <c r="N56" i="71"/>
  <c r="A57" i="71"/>
  <c r="B57" i="71"/>
  <c r="C57" i="71"/>
  <c r="D57" i="71"/>
  <c r="E57" i="71"/>
  <c r="F57" i="71"/>
  <c r="G57" i="71"/>
  <c r="H57" i="71"/>
  <c r="I57" i="71"/>
  <c r="J57" i="71"/>
  <c r="K57" i="71"/>
  <c r="L57" i="71"/>
  <c r="M57" i="71"/>
  <c r="N57" i="71"/>
  <c r="A58" i="71"/>
  <c r="B58" i="71"/>
  <c r="C58" i="71"/>
  <c r="D58" i="71"/>
  <c r="E58" i="71"/>
  <c r="F58" i="71"/>
  <c r="G58" i="71"/>
  <c r="H58" i="71"/>
  <c r="I58" i="71"/>
  <c r="J58" i="71"/>
  <c r="K58" i="71"/>
  <c r="L58" i="71"/>
  <c r="M58" i="71"/>
  <c r="N58" i="71"/>
  <c r="A59" i="71"/>
  <c r="B59" i="71"/>
  <c r="C59" i="71"/>
  <c r="D59" i="71"/>
  <c r="E59" i="71"/>
  <c r="F59" i="71"/>
  <c r="G59" i="71"/>
  <c r="H59" i="71"/>
  <c r="I59" i="71"/>
  <c r="J59" i="71"/>
  <c r="K59" i="71"/>
  <c r="L59" i="71"/>
  <c r="M59" i="71"/>
  <c r="N59" i="71"/>
  <c r="A60" i="71"/>
  <c r="B60" i="71"/>
  <c r="C60" i="71"/>
  <c r="D60" i="71"/>
  <c r="E60" i="71"/>
  <c r="F60" i="71"/>
  <c r="G60" i="71"/>
  <c r="H60" i="71"/>
  <c r="I60" i="71"/>
  <c r="J60" i="71"/>
  <c r="K60" i="71"/>
  <c r="L60" i="71"/>
  <c r="M60" i="71"/>
  <c r="N60" i="71"/>
  <c r="A61" i="71"/>
  <c r="B61" i="71"/>
  <c r="C61" i="71"/>
  <c r="D61" i="71"/>
  <c r="E61" i="71"/>
  <c r="F61" i="71"/>
  <c r="G61" i="71"/>
  <c r="H61" i="71"/>
  <c r="I61" i="71"/>
  <c r="J61" i="71"/>
  <c r="K61" i="71"/>
  <c r="L61" i="71"/>
  <c r="M61" i="71"/>
  <c r="N61" i="71"/>
  <c r="A62" i="71"/>
  <c r="B62" i="71"/>
  <c r="C62" i="71"/>
  <c r="D62" i="71"/>
  <c r="E62" i="71"/>
  <c r="F62" i="71"/>
  <c r="G62" i="71"/>
  <c r="H62" i="71"/>
  <c r="I62" i="71"/>
  <c r="J62" i="71"/>
  <c r="K62" i="71"/>
  <c r="L62" i="71"/>
  <c r="M62" i="71"/>
  <c r="N62" i="71"/>
  <c r="A63" i="71"/>
  <c r="B63" i="71"/>
  <c r="C63" i="71"/>
  <c r="D63" i="71"/>
  <c r="E63" i="71"/>
  <c r="F63" i="71"/>
  <c r="G63" i="71"/>
  <c r="H63" i="71"/>
  <c r="I63" i="71"/>
  <c r="J63" i="71"/>
  <c r="K63" i="71"/>
  <c r="L63" i="71"/>
  <c r="M63" i="71"/>
  <c r="N63" i="71"/>
  <c r="A64" i="71"/>
  <c r="B64" i="71"/>
  <c r="C64" i="71"/>
  <c r="D64" i="71"/>
  <c r="E64" i="71"/>
  <c r="F64" i="71"/>
  <c r="G64" i="71"/>
  <c r="H64" i="71"/>
  <c r="I64" i="71"/>
  <c r="J64" i="71"/>
  <c r="K64" i="71"/>
  <c r="L64" i="71"/>
  <c r="M64" i="71"/>
  <c r="N64" i="71"/>
  <c r="A65" i="71"/>
  <c r="B65" i="71"/>
  <c r="C65" i="71"/>
  <c r="D65" i="71"/>
  <c r="E65" i="71"/>
  <c r="F65" i="71"/>
  <c r="G65" i="71"/>
  <c r="H65" i="71"/>
  <c r="I65" i="71"/>
  <c r="J65" i="71"/>
  <c r="K65" i="71"/>
  <c r="L65" i="71"/>
  <c r="M65" i="71"/>
  <c r="N65" i="71"/>
  <c r="A66" i="71"/>
  <c r="B66" i="71"/>
  <c r="C66" i="71"/>
  <c r="D66" i="71"/>
  <c r="E66" i="71"/>
  <c r="F66" i="71"/>
  <c r="G66" i="71"/>
  <c r="H66" i="71"/>
  <c r="I66" i="71"/>
  <c r="J66" i="71"/>
  <c r="K66" i="71"/>
  <c r="L66" i="71"/>
  <c r="M66" i="71"/>
  <c r="N66" i="71"/>
  <c r="A67" i="71"/>
  <c r="B67" i="71"/>
  <c r="C67" i="71"/>
  <c r="D67" i="71"/>
  <c r="E67" i="71"/>
  <c r="F67" i="71"/>
  <c r="G67" i="71"/>
  <c r="H67" i="71"/>
  <c r="I67" i="71"/>
  <c r="J67" i="71"/>
  <c r="K67" i="71"/>
  <c r="L67" i="71"/>
  <c r="M67" i="71"/>
  <c r="N67" i="71"/>
  <c r="A68" i="71"/>
  <c r="B68" i="71"/>
  <c r="C68" i="71"/>
  <c r="D68" i="71"/>
  <c r="E68" i="71"/>
  <c r="F68" i="71"/>
  <c r="G68" i="71"/>
  <c r="H68" i="71"/>
  <c r="I68" i="71"/>
  <c r="J68" i="71"/>
  <c r="K68" i="71"/>
  <c r="L68" i="71"/>
  <c r="M68" i="71"/>
  <c r="N68" i="71"/>
  <c r="A69" i="71"/>
  <c r="B69" i="71"/>
  <c r="C69" i="71"/>
  <c r="D69" i="71"/>
  <c r="E69" i="71"/>
  <c r="F69" i="71"/>
  <c r="G69" i="71"/>
  <c r="H69" i="71"/>
  <c r="I69" i="71"/>
  <c r="J69" i="71"/>
  <c r="K69" i="71"/>
  <c r="L69" i="71"/>
  <c r="M69" i="71"/>
  <c r="N69" i="71"/>
  <c r="A70" i="71"/>
  <c r="B70" i="71"/>
  <c r="C70" i="71"/>
  <c r="D70" i="71"/>
  <c r="E70" i="71"/>
  <c r="F70" i="71"/>
  <c r="G70" i="71"/>
  <c r="H70" i="71"/>
  <c r="I70" i="71"/>
  <c r="J70" i="71"/>
  <c r="K70" i="71"/>
  <c r="L70" i="71"/>
  <c r="M70" i="71"/>
  <c r="N70" i="71"/>
  <c r="A71" i="71"/>
  <c r="B71" i="71"/>
  <c r="C71" i="71"/>
  <c r="D71" i="71"/>
  <c r="E71" i="71"/>
  <c r="F71" i="71"/>
  <c r="G71" i="71"/>
  <c r="H71" i="71"/>
  <c r="I71" i="71"/>
  <c r="J71" i="71"/>
  <c r="K71" i="71"/>
  <c r="L71" i="71"/>
  <c r="M71" i="71"/>
  <c r="N71" i="71"/>
  <c r="A72" i="71"/>
  <c r="B72" i="71"/>
  <c r="C72" i="71"/>
  <c r="D72" i="71"/>
  <c r="E72" i="71"/>
  <c r="F72" i="71"/>
  <c r="G72" i="71"/>
  <c r="H72" i="71"/>
  <c r="I72" i="71"/>
  <c r="J72" i="71"/>
  <c r="K72" i="71"/>
  <c r="L72" i="71"/>
  <c r="M72" i="71"/>
  <c r="N72" i="71"/>
  <c r="A73" i="71"/>
  <c r="B73" i="71"/>
  <c r="C73" i="71"/>
  <c r="D73" i="71"/>
  <c r="E73" i="71"/>
  <c r="F73" i="71"/>
  <c r="G73" i="71"/>
  <c r="H73" i="71"/>
  <c r="I73" i="71"/>
  <c r="J73" i="71"/>
  <c r="K73" i="71"/>
  <c r="L73" i="71"/>
  <c r="M73" i="71"/>
  <c r="N73" i="71"/>
  <c r="A74" i="71"/>
  <c r="B74" i="71"/>
  <c r="C74" i="71"/>
  <c r="D74" i="71"/>
  <c r="E74" i="71"/>
  <c r="F74" i="71"/>
  <c r="G74" i="71"/>
  <c r="H74" i="71"/>
  <c r="I74" i="71"/>
  <c r="J74" i="71"/>
  <c r="K74" i="71"/>
  <c r="L74" i="71"/>
  <c r="M74" i="71"/>
  <c r="N74" i="71"/>
  <c r="A75" i="71"/>
  <c r="B75" i="71"/>
  <c r="C75" i="71"/>
  <c r="D75" i="71"/>
  <c r="E75" i="71"/>
  <c r="F75" i="71"/>
  <c r="G75" i="71"/>
  <c r="H75" i="71"/>
  <c r="I75" i="71"/>
  <c r="J75" i="71"/>
  <c r="K75" i="71"/>
  <c r="L75" i="71"/>
  <c r="M75" i="71"/>
  <c r="N75" i="71"/>
  <c r="A76" i="71"/>
  <c r="B76" i="71"/>
  <c r="C76" i="71"/>
  <c r="D76" i="71"/>
  <c r="E76" i="71"/>
  <c r="F76" i="71"/>
  <c r="G76" i="71"/>
  <c r="H76" i="71"/>
  <c r="I76" i="71"/>
  <c r="J76" i="71"/>
  <c r="K76" i="71"/>
  <c r="L76" i="71"/>
  <c r="M76" i="71"/>
  <c r="N76" i="71"/>
  <c r="A77" i="71"/>
  <c r="B77" i="71"/>
  <c r="C77" i="71"/>
  <c r="D77" i="71"/>
  <c r="E77" i="71"/>
  <c r="F77" i="71"/>
  <c r="G77" i="71"/>
  <c r="H77" i="71"/>
  <c r="I77" i="71"/>
  <c r="J77" i="71"/>
  <c r="K77" i="71"/>
  <c r="L77" i="71"/>
  <c r="M77" i="71"/>
  <c r="N77" i="71"/>
  <c r="A78" i="71"/>
  <c r="B78" i="71"/>
  <c r="C78" i="71"/>
  <c r="D78" i="71"/>
  <c r="E78" i="71"/>
  <c r="F78" i="71"/>
  <c r="G78" i="71"/>
  <c r="H78" i="71"/>
  <c r="I78" i="71"/>
  <c r="J78" i="71"/>
  <c r="K78" i="71"/>
  <c r="L78" i="71"/>
  <c r="M78" i="71"/>
  <c r="N78" i="71"/>
  <c r="A79" i="71"/>
  <c r="B79" i="71"/>
  <c r="C79" i="71"/>
  <c r="D79" i="71"/>
  <c r="E79" i="71"/>
  <c r="F79" i="71"/>
  <c r="G79" i="71"/>
  <c r="H79" i="71"/>
  <c r="I79" i="71"/>
  <c r="J79" i="71"/>
  <c r="K79" i="71"/>
  <c r="L79" i="71"/>
  <c r="M79" i="71"/>
  <c r="N79" i="71"/>
  <c r="A80" i="71"/>
  <c r="B80" i="71"/>
  <c r="C80" i="71"/>
  <c r="D80" i="71"/>
  <c r="E80" i="71"/>
  <c r="F80" i="71"/>
  <c r="G80" i="71"/>
  <c r="H80" i="71"/>
  <c r="I80" i="71"/>
  <c r="J80" i="71"/>
  <c r="K80" i="71"/>
  <c r="L80" i="71"/>
  <c r="M80" i="71"/>
  <c r="N80" i="71"/>
  <c r="A81" i="71"/>
  <c r="B81" i="71"/>
  <c r="C81" i="71"/>
  <c r="D81" i="71"/>
  <c r="E81" i="71"/>
  <c r="F81" i="71"/>
  <c r="G81" i="71"/>
  <c r="H81" i="71"/>
  <c r="I81" i="71"/>
  <c r="J81" i="71"/>
  <c r="K81" i="71"/>
  <c r="L81" i="71"/>
  <c r="M81" i="71"/>
  <c r="N81" i="71"/>
  <c r="A82" i="71"/>
  <c r="B82" i="71"/>
  <c r="C82" i="71"/>
  <c r="D82" i="71"/>
  <c r="E82" i="71"/>
  <c r="F82" i="71"/>
  <c r="G82" i="71"/>
  <c r="H82" i="71"/>
  <c r="I82" i="71"/>
  <c r="J82" i="71"/>
  <c r="K82" i="71"/>
  <c r="L82" i="71"/>
  <c r="M82" i="71"/>
  <c r="N82" i="71"/>
  <c r="A83" i="71"/>
  <c r="B83" i="71"/>
  <c r="C83" i="71"/>
  <c r="D83" i="71"/>
  <c r="E83" i="71"/>
  <c r="F83" i="71"/>
  <c r="G83" i="71"/>
  <c r="H83" i="71"/>
  <c r="I83" i="71"/>
  <c r="J83" i="71"/>
  <c r="K83" i="71"/>
  <c r="L83" i="71"/>
  <c r="M83" i="71"/>
  <c r="N83" i="71"/>
  <c r="A84" i="71"/>
  <c r="B84" i="71"/>
  <c r="C84" i="71"/>
  <c r="D84" i="71"/>
  <c r="E84" i="71"/>
  <c r="F84" i="71"/>
  <c r="G84" i="71"/>
  <c r="H84" i="71"/>
  <c r="I84" i="71"/>
  <c r="J84" i="71"/>
  <c r="K84" i="71"/>
  <c r="L84" i="71"/>
  <c r="M84" i="71"/>
  <c r="N84" i="71"/>
  <c r="A85" i="71"/>
  <c r="B85" i="71"/>
  <c r="C85" i="71"/>
  <c r="D85" i="71"/>
  <c r="E85" i="71"/>
  <c r="F85" i="71"/>
  <c r="G85" i="71"/>
  <c r="H85" i="71"/>
  <c r="I85" i="71"/>
  <c r="J85" i="71"/>
  <c r="K85" i="71"/>
  <c r="L85" i="71"/>
  <c r="M85" i="71"/>
  <c r="N85" i="71"/>
  <c r="A86" i="71"/>
  <c r="B86" i="71"/>
  <c r="C86" i="71"/>
  <c r="D86" i="71"/>
  <c r="E86" i="71"/>
  <c r="F86" i="71"/>
  <c r="G86" i="71"/>
  <c r="H86" i="71"/>
  <c r="I86" i="71"/>
  <c r="J86" i="71"/>
  <c r="K86" i="71"/>
  <c r="L86" i="71"/>
  <c r="M86" i="71"/>
  <c r="N86" i="71"/>
  <c r="A87" i="71"/>
  <c r="B87" i="71"/>
  <c r="C87" i="71"/>
  <c r="D87" i="71"/>
  <c r="E87" i="71"/>
  <c r="F87" i="71"/>
  <c r="G87" i="71"/>
  <c r="H87" i="71"/>
  <c r="I87" i="71"/>
  <c r="J87" i="71"/>
  <c r="K87" i="71"/>
  <c r="L87" i="71"/>
  <c r="M87" i="71"/>
  <c r="N87" i="71"/>
  <c r="A88" i="71"/>
  <c r="B88" i="71"/>
  <c r="C88" i="71"/>
  <c r="D88" i="71"/>
  <c r="E88" i="71"/>
  <c r="F88" i="71"/>
  <c r="G88" i="71"/>
  <c r="H88" i="71"/>
  <c r="I88" i="71"/>
  <c r="J88" i="71"/>
  <c r="K88" i="71"/>
  <c r="L88" i="71"/>
  <c r="M88" i="71"/>
  <c r="N88" i="71"/>
  <c r="A89" i="71"/>
  <c r="B89" i="71"/>
  <c r="C89" i="71"/>
  <c r="D89" i="71"/>
  <c r="E89" i="71"/>
  <c r="F89" i="71"/>
  <c r="G89" i="71"/>
  <c r="H89" i="71"/>
  <c r="I89" i="71"/>
  <c r="J89" i="71"/>
  <c r="K89" i="71"/>
  <c r="L89" i="71"/>
  <c r="M89" i="71"/>
  <c r="N89" i="71"/>
  <c r="A90" i="71"/>
  <c r="B90" i="71"/>
  <c r="C90" i="71"/>
  <c r="D90" i="71"/>
  <c r="E90" i="71"/>
  <c r="F90" i="71"/>
  <c r="G90" i="71"/>
  <c r="H90" i="71"/>
  <c r="I90" i="71"/>
  <c r="J90" i="71"/>
  <c r="K90" i="71"/>
  <c r="L90" i="71"/>
  <c r="M90" i="71"/>
  <c r="N90" i="71"/>
  <c r="A91" i="71"/>
  <c r="B91" i="71"/>
  <c r="C91" i="71"/>
  <c r="D91" i="71"/>
  <c r="E91" i="71"/>
  <c r="F91" i="71"/>
  <c r="G91" i="71"/>
  <c r="H91" i="71"/>
  <c r="I91" i="71"/>
  <c r="J91" i="71"/>
  <c r="K91" i="71"/>
  <c r="L91" i="71"/>
  <c r="M91" i="71"/>
  <c r="N91" i="71"/>
  <c r="A92" i="71"/>
  <c r="B92" i="71"/>
  <c r="C92" i="71"/>
  <c r="D92" i="71"/>
  <c r="E92" i="71"/>
  <c r="F92" i="71"/>
  <c r="G92" i="71"/>
  <c r="H92" i="71"/>
  <c r="I92" i="71"/>
  <c r="J92" i="71"/>
  <c r="K92" i="71"/>
  <c r="L92" i="71"/>
  <c r="M92" i="71"/>
  <c r="N92" i="71"/>
  <c r="A93" i="71"/>
  <c r="B93" i="71"/>
  <c r="C93" i="71"/>
  <c r="D93" i="71"/>
  <c r="E93" i="71"/>
  <c r="F93" i="71"/>
  <c r="G93" i="71"/>
  <c r="H93" i="71"/>
  <c r="I93" i="71"/>
  <c r="J93" i="71"/>
  <c r="K93" i="71"/>
  <c r="L93" i="71"/>
  <c r="M93" i="71"/>
  <c r="N93" i="71"/>
  <c r="A94" i="71"/>
  <c r="B94" i="71"/>
  <c r="C94" i="71"/>
  <c r="D94" i="71"/>
  <c r="E94" i="71"/>
  <c r="F94" i="71"/>
  <c r="G94" i="71"/>
  <c r="H94" i="71"/>
  <c r="I94" i="71"/>
  <c r="J94" i="71"/>
  <c r="K94" i="71"/>
  <c r="L94" i="71"/>
  <c r="M94" i="71"/>
  <c r="N94" i="71"/>
  <c r="A95" i="71"/>
  <c r="B95" i="71"/>
  <c r="C95" i="71"/>
  <c r="D95" i="71"/>
  <c r="E95" i="71"/>
  <c r="F95" i="71"/>
  <c r="G95" i="71"/>
  <c r="H95" i="71"/>
  <c r="I95" i="71"/>
  <c r="J95" i="71"/>
  <c r="K95" i="71"/>
  <c r="L95" i="71"/>
  <c r="M95" i="71"/>
  <c r="N95" i="71"/>
  <c r="A96" i="71"/>
  <c r="B96" i="71"/>
  <c r="C96" i="71"/>
  <c r="D96" i="71"/>
  <c r="E96" i="71"/>
  <c r="F96" i="71"/>
  <c r="G96" i="71"/>
  <c r="H96" i="71"/>
  <c r="I96" i="71"/>
  <c r="J96" i="71"/>
  <c r="K96" i="71"/>
  <c r="L96" i="71"/>
  <c r="M96" i="71"/>
  <c r="N96" i="71"/>
  <c r="A97" i="71"/>
  <c r="B97" i="71"/>
  <c r="C97" i="71"/>
  <c r="D97" i="71"/>
  <c r="E97" i="71"/>
  <c r="F97" i="71"/>
  <c r="G97" i="71"/>
  <c r="H97" i="71"/>
  <c r="I97" i="71"/>
  <c r="J97" i="71"/>
  <c r="K97" i="71"/>
  <c r="L97" i="71"/>
  <c r="M97" i="71"/>
  <c r="N97" i="71"/>
  <c r="A98" i="71"/>
  <c r="B98" i="71"/>
  <c r="C98" i="71"/>
  <c r="D98" i="71"/>
  <c r="E98" i="71"/>
  <c r="F98" i="71"/>
  <c r="G98" i="71"/>
  <c r="H98" i="71"/>
  <c r="I98" i="71"/>
  <c r="J98" i="71"/>
  <c r="K98" i="71"/>
  <c r="L98" i="71"/>
  <c r="M98" i="71"/>
  <c r="N98" i="71"/>
  <c r="A99" i="71"/>
  <c r="B99" i="71"/>
  <c r="C99" i="71"/>
  <c r="D99" i="71"/>
  <c r="E99" i="71"/>
  <c r="F99" i="71"/>
  <c r="G99" i="71"/>
  <c r="H99" i="71"/>
  <c r="I99" i="71"/>
  <c r="J99" i="71"/>
  <c r="K99" i="71"/>
  <c r="L99" i="71"/>
  <c r="M99" i="71"/>
  <c r="N99" i="71"/>
  <c r="A100" i="71"/>
  <c r="B100" i="71"/>
  <c r="C100" i="71"/>
  <c r="D100" i="71"/>
  <c r="E100" i="71"/>
  <c r="F100" i="71"/>
  <c r="G100" i="71"/>
  <c r="H100" i="71"/>
  <c r="I100" i="71"/>
  <c r="J100" i="71"/>
  <c r="K100" i="71"/>
  <c r="L100" i="71"/>
  <c r="M100" i="71"/>
  <c r="N100" i="71"/>
  <c r="A101" i="71"/>
  <c r="B101" i="71"/>
  <c r="C101" i="71"/>
  <c r="D101" i="71"/>
  <c r="E101" i="71"/>
  <c r="F101" i="71"/>
  <c r="G101" i="71"/>
  <c r="H101" i="71"/>
  <c r="I101" i="71"/>
  <c r="J101" i="71"/>
  <c r="K101" i="71"/>
  <c r="L101" i="71"/>
  <c r="M101" i="71"/>
  <c r="N101" i="71"/>
  <c r="A102" i="71"/>
  <c r="B102" i="71"/>
  <c r="C102" i="71"/>
  <c r="D102" i="71"/>
  <c r="E102" i="71"/>
  <c r="F102" i="71"/>
  <c r="G102" i="71"/>
  <c r="H102" i="71"/>
  <c r="I102" i="71"/>
  <c r="J102" i="71"/>
  <c r="K102" i="71"/>
  <c r="L102" i="71"/>
  <c r="M102" i="71"/>
  <c r="N102" i="71"/>
  <c r="A103" i="71"/>
  <c r="B103" i="71"/>
  <c r="C103" i="71"/>
  <c r="D103" i="71"/>
  <c r="E103" i="71"/>
  <c r="F103" i="71"/>
  <c r="G103" i="71"/>
  <c r="H103" i="71"/>
  <c r="I103" i="71"/>
  <c r="J103" i="71"/>
  <c r="K103" i="71"/>
  <c r="L103" i="71"/>
  <c r="M103" i="71"/>
  <c r="N103" i="71"/>
  <c r="A104" i="71"/>
  <c r="B104" i="71"/>
  <c r="C104" i="71"/>
  <c r="D104" i="71"/>
  <c r="E104" i="71"/>
  <c r="F104" i="71"/>
  <c r="G104" i="71"/>
  <c r="H104" i="71"/>
  <c r="I104" i="71"/>
  <c r="J104" i="71"/>
  <c r="K104" i="71"/>
  <c r="L104" i="71"/>
  <c r="M104" i="71"/>
  <c r="N104" i="71"/>
  <c r="A105" i="71"/>
  <c r="B105" i="71"/>
  <c r="C105" i="71"/>
  <c r="D105" i="71"/>
  <c r="E105" i="71"/>
  <c r="F105" i="71"/>
  <c r="G105" i="71"/>
  <c r="H105" i="71"/>
  <c r="I105" i="71"/>
  <c r="J105" i="71"/>
  <c r="K105" i="71"/>
  <c r="L105" i="71"/>
  <c r="M105" i="71"/>
  <c r="N105" i="71"/>
  <c r="A106" i="71"/>
  <c r="B106" i="71"/>
  <c r="C106" i="71"/>
  <c r="D106" i="71"/>
  <c r="E106" i="71"/>
  <c r="F106" i="71"/>
  <c r="G106" i="71"/>
  <c r="H106" i="71"/>
  <c r="I106" i="71"/>
  <c r="J106" i="71"/>
  <c r="K106" i="71"/>
  <c r="L106" i="71"/>
  <c r="M106" i="71"/>
  <c r="N106" i="71"/>
  <c r="A107" i="71"/>
  <c r="B107" i="71"/>
  <c r="C107" i="71"/>
  <c r="D107" i="71"/>
  <c r="E107" i="71"/>
  <c r="F107" i="71"/>
  <c r="G107" i="71"/>
  <c r="H107" i="71"/>
  <c r="I107" i="71"/>
  <c r="J107" i="71"/>
  <c r="K107" i="71"/>
  <c r="L107" i="71"/>
  <c r="M107" i="71"/>
  <c r="N107" i="71"/>
  <c r="A108" i="71"/>
  <c r="B108" i="71"/>
  <c r="C108" i="71"/>
  <c r="D108" i="71"/>
  <c r="E108" i="71"/>
  <c r="F108" i="71"/>
  <c r="G108" i="71"/>
  <c r="H108" i="71"/>
  <c r="I108" i="71"/>
  <c r="J108" i="71"/>
  <c r="K108" i="71"/>
  <c r="L108" i="71"/>
  <c r="M108" i="71"/>
  <c r="N108" i="71"/>
  <c r="A109" i="71"/>
  <c r="B109" i="71"/>
  <c r="C109" i="71"/>
  <c r="D109" i="71"/>
  <c r="E109" i="71"/>
  <c r="F109" i="71"/>
  <c r="G109" i="71"/>
  <c r="H109" i="71"/>
  <c r="I109" i="71"/>
  <c r="J109" i="71"/>
  <c r="K109" i="71"/>
  <c r="L109" i="71"/>
  <c r="M109" i="71"/>
  <c r="N109" i="71"/>
  <c r="A110" i="71"/>
  <c r="B110" i="71"/>
  <c r="C110" i="71"/>
  <c r="D110" i="71"/>
  <c r="E110" i="71"/>
  <c r="F110" i="71"/>
  <c r="G110" i="71"/>
  <c r="H110" i="71"/>
  <c r="I110" i="71"/>
  <c r="J110" i="71"/>
  <c r="K110" i="71"/>
  <c r="L110" i="71"/>
  <c r="M110" i="71"/>
  <c r="N110" i="71"/>
  <c r="A111" i="71"/>
  <c r="B111" i="71"/>
  <c r="C111" i="71"/>
  <c r="D111" i="71"/>
  <c r="E111" i="71"/>
  <c r="F111" i="71"/>
  <c r="G111" i="71"/>
  <c r="H111" i="71"/>
  <c r="I111" i="71"/>
  <c r="J111" i="71"/>
  <c r="K111" i="71"/>
  <c r="L111" i="71"/>
  <c r="M111" i="71"/>
  <c r="N111" i="71"/>
  <c r="A112" i="71"/>
  <c r="B112" i="71"/>
  <c r="C112" i="71"/>
  <c r="D112" i="71"/>
  <c r="E112" i="71"/>
  <c r="F112" i="71"/>
  <c r="G112" i="71"/>
  <c r="H112" i="71"/>
  <c r="I112" i="71"/>
  <c r="J112" i="71"/>
  <c r="K112" i="71"/>
  <c r="L112" i="71"/>
  <c r="M112" i="71"/>
  <c r="N112" i="71"/>
  <c r="A113" i="71"/>
  <c r="B113" i="71"/>
  <c r="C113" i="71"/>
  <c r="D113" i="71"/>
  <c r="E113" i="71"/>
  <c r="F113" i="71"/>
  <c r="G113" i="71"/>
  <c r="H113" i="71"/>
  <c r="I113" i="71"/>
  <c r="J113" i="71"/>
  <c r="K113" i="71"/>
  <c r="L113" i="71"/>
  <c r="M113" i="71"/>
  <c r="N113" i="71"/>
  <c r="A114" i="71"/>
  <c r="B114" i="71"/>
  <c r="C114" i="71"/>
  <c r="D114" i="71"/>
  <c r="E114" i="71"/>
  <c r="F114" i="71"/>
  <c r="G114" i="71"/>
  <c r="H114" i="71"/>
  <c r="I114" i="71"/>
  <c r="J114" i="71"/>
  <c r="K114" i="71"/>
  <c r="L114" i="71"/>
  <c r="M114" i="71"/>
  <c r="N114" i="71"/>
  <c r="A115" i="71"/>
  <c r="B115" i="71"/>
  <c r="C115" i="71"/>
  <c r="D115" i="71"/>
  <c r="E115" i="71"/>
  <c r="F115" i="71"/>
  <c r="G115" i="71"/>
  <c r="H115" i="71"/>
  <c r="I115" i="71"/>
  <c r="J115" i="71"/>
  <c r="K115" i="71"/>
  <c r="L115" i="71"/>
  <c r="M115" i="71"/>
  <c r="N115" i="71"/>
  <c r="A116" i="71"/>
  <c r="B116" i="71"/>
  <c r="C116" i="71"/>
  <c r="D116" i="71"/>
  <c r="E116" i="71"/>
  <c r="F116" i="71"/>
  <c r="G116" i="71"/>
  <c r="H116" i="71"/>
  <c r="I116" i="71"/>
  <c r="J116" i="71"/>
  <c r="K116" i="71"/>
  <c r="L116" i="71"/>
  <c r="M116" i="71"/>
  <c r="N116" i="71"/>
  <c r="A117" i="71"/>
  <c r="B117" i="71"/>
  <c r="C117" i="71"/>
  <c r="D117" i="71"/>
  <c r="E117" i="71"/>
  <c r="F117" i="71"/>
  <c r="G117" i="71"/>
  <c r="H117" i="71"/>
  <c r="I117" i="71"/>
  <c r="J117" i="71"/>
  <c r="K117" i="71"/>
  <c r="L117" i="71"/>
  <c r="M117" i="71"/>
  <c r="N117" i="71"/>
  <c r="A118" i="71"/>
  <c r="B118" i="71"/>
  <c r="C118" i="71"/>
  <c r="D118" i="71"/>
  <c r="E118" i="71"/>
  <c r="F118" i="71"/>
  <c r="G118" i="71"/>
  <c r="H118" i="71"/>
  <c r="I118" i="71"/>
  <c r="J118" i="71"/>
  <c r="K118" i="71"/>
  <c r="L118" i="71"/>
  <c r="M118" i="71"/>
  <c r="N118" i="71"/>
  <c r="A119" i="71"/>
  <c r="B119" i="71"/>
  <c r="C119" i="71"/>
  <c r="D119" i="71"/>
  <c r="E119" i="71"/>
  <c r="F119" i="71"/>
  <c r="G119" i="71"/>
  <c r="H119" i="71"/>
  <c r="I119" i="71"/>
  <c r="J119" i="71"/>
  <c r="K119" i="71"/>
  <c r="L119" i="71"/>
  <c r="M119" i="71"/>
  <c r="N119" i="71"/>
  <c r="A120" i="71"/>
  <c r="B120" i="71"/>
  <c r="C120" i="71"/>
  <c r="D120" i="71"/>
  <c r="E120" i="71"/>
  <c r="F120" i="71"/>
  <c r="G120" i="71"/>
  <c r="H120" i="71"/>
  <c r="I120" i="71"/>
  <c r="J120" i="71"/>
  <c r="K120" i="71"/>
  <c r="L120" i="71"/>
  <c r="M120" i="71"/>
  <c r="N120" i="71"/>
  <c r="A121" i="71"/>
  <c r="B121" i="71"/>
  <c r="C121" i="71"/>
  <c r="D121" i="71"/>
  <c r="E121" i="71"/>
  <c r="F121" i="71"/>
  <c r="G121" i="71"/>
  <c r="H121" i="71"/>
  <c r="I121" i="71"/>
  <c r="J121" i="71"/>
  <c r="K121" i="71"/>
  <c r="L121" i="71"/>
  <c r="M121" i="71"/>
  <c r="N121" i="71"/>
  <c r="A122" i="71"/>
  <c r="B122" i="71"/>
  <c r="C122" i="71"/>
  <c r="D122" i="71"/>
  <c r="E122" i="71"/>
  <c r="F122" i="71"/>
  <c r="G122" i="71"/>
  <c r="H122" i="71"/>
  <c r="I122" i="71"/>
  <c r="J122" i="71"/>
  <c r="K122" i="71"/>
  <c r="L122" i="71"/>
  <c r="M122" i="71"/>
  <c r="N122" i="71"/>
  <c r="A123" i="71"/>
  <c r="B123" i="71"/>
  <c r="C123" i="71"/>
  <c r="D123" i="71"/>
  <c r="E123" i="71"/>
  <c r="F123" i="71"/>
  <c r="G123" i="71"/>
  <c r="H123" i="71"/>
  <c r="I123" i="71"/>
  <c r="J123" i="71"/>
  <c r="K123" i="71"/>
  <c r="L123" i="71"/>
  <c r="M123" i="71"/>
  <c r="N123" i="71"/>
  <c r="A124" i="71"/>
  <c r="B124" i="71"/>
  <c r="C124" i="71"/>
  <c r="D124" i="71"/>
  <c r="E124" i="71"/>
  <c r="F124" i="71"/>
  <c r="G124" i="71"/>
  <c r="H124" i="71"/>
  <c r="I124" i="71"/>
  <c r="J124" i="71"/>
  <c r="K124" i="71"/>
  <c r="L124" i="71"/>
  <c r="M124" i="71"/>
  <c r="N124" i="71"/>
  <c r="A125" i="71"/>
  <c r="B125" i="71"/>
  <c r="C125" i="71"/>
  <c r="D125" i="71"/>
  <c r="E125" i="71"/>
  <c r="F125" i="71"/>
  <c r="G125" i="71"/>
  <c r="H125" i="71"/>
  <c r="I125" i="71"/>
  <c r="J125" i="71"/>
  <c r="K125" i="71"/>
  <c r="L125" i="71"/>
  <c r="M125" i="71"/>
  <c r="N125" i="71"/>
  <c r="A126" i="71"/>
  <c r="B126" i="71"/>
  <c r="C126" i="71"/>
  <c r="D126" i="71"/>
  <c r="E126" i="71"/>
  <c r="F126" i="71"/>
  <c r="G126" i="71"/>
  <c r="H126" i="71"/>
  <c r="I126" i="71"/>
  <c r="J126" i="71"/>
  <c r="K126" i="71"/>
  <c r="L126" i="71"/>
  <c r="M126" i="71"/>
  <c r="N126" i="71"/>
  <c r="A127" i="71"/>
  <c r="B127" i="71"/>
  <c r="C127" i="71"/>
  <c r="D127" i="71"/>
  <c r="E127" i="71"/>
  <c r="F127" i="71"/>
  <c r="G127" i="71"/>
  <c r="H127" i="71"/>
  <c r="I127" i="71"/>
  <c r="J127" i="71"/>
  <c r="K127" i="71"/>
  <c r="L127" i="71"/>
  <c r="M127" i="71"/>
  <c r="N127" i="71"/>
  <c r="A128" i="71"/>
  <c r="B128" i="71"/>
  <c r="C128" i="71"/>
  <c r="D128" i="71"/>
  <c r="E128" i="71"/>
  <c r="F128" i="71"/>
  <c r="G128" i="71"/>
  <c r="H128" i="71"/>
  <c r="I128" i="71"/>
  <c r="J128" i="71"/>
  <c r="K128" i="71"/>
  <c r="L128" i="71"/>
  <c r="M128" i="71"/>
  <c r="N128" i="71"/>
  <c r="A129" i="71"/>
  <c r="B129" i="71"/>
  <c r="C129" i="71"/>
  <c r="D129" i="71"/>
  <c r="E129" i="71"/>
  <c r="F129" i="71"/>
  <c r="G129" i="71"/>
  <c r="H129" i="71"/>
  <c r="I129" i="71"/>
  <c r="J129" i="71"/>
  <c r="K129" i="71"/>
  <c r="L129" i="71"/>
  <c r="M129" i="71"/>
  <c r="N129" i="71"/>
  <c r="A130" i="71"/>
  <c r="B130" i="71"/>
  <c r="C130" i="71"/>
  <c r="D130" i="71"/>
  <c r="E130" i="71"/>
  <c r="F130" i="71"/>
  <c r="G130" i="71"/>
  <c r="H130" i="71"/>
  <c r="I130" i="71"/>
  <c r="J130" i="71"/>
  <c r="K130" i="71"/>
  <c r="L130" i="71"/>
  <c r="M130" i="71"/>
  <c r="N130" i="71"/>
  <c r="A131" i="71"/>
  <c r="B131" i="71"/>
  <c r="C131" i="71"/>
  <c r="D131" i="71"/>
  <c r="E131" i="71"/>
  <c r="F131" i="71"/>
  <c r="G131" i="71"/>
  <c r="H131" i="71"/>
  <c r="I131" i="71"/>
  <c r="J131" i="71"/>
  <c r="K131" i="71"/>
  <c r="L131" i="71"/>
  <c r="M131" i="71"/>
  <c r="N131" i="71"/>
  <c r="A132" i="71"/>
  <c r="B132" i="71"/>
  <c r="C132" i="71"/>
  <c r="D132" i="71"/>
  <c r="E132" i="71"/>
  <c r="F132" i="71"/>
  <c r="G132" i="71"/>
  <c r="H132" i="71"/>
  <c r="I132" i="71"/>
  <c r="J132" i="71"/>
  <c r="K132" i="71"/>
  <c r="L132" i="71"/>
  <c r="M132" i="71"/>
  <c r="N132" i="71"/>
  <c r="A133" i="71"/>
  <c r="B133" i="71"/>
  <c r="C133" i="71"/>
  <c r="D133" i="71"/>
  <c r="E133" i="71"/>
  <c r="F133" i="71"/>
  <c r="G133" i="71"/>
  <c r="H133" i="71"/>
  <c r="I133" i="71"/>
  <c r="J133" i="71"/>
  <c r="K133" i="71"/>
  <c r="L133" i="71"/>
  <c r="M133" i="71"/>
  <c r="N133" i="71"/>
  <c r="A134" i="71"/>
  <c r="B134" i="71"/>
  <c r="C134" i="71"/>
  <c r="D134" i="71"/>
  <c r="E134" i="71"/>
  <c r="F134" i="71"/>
  <c r="G134" i="71"/>
  <c r="H134" i="71"/>
  <c r="I134" i="71"/>
  <c r="J134" i="71"/>
  <c r="K134" i="71"/>
  <c r="L134" i="71"/>
  <c r="M134" i="71"/>
  <c r="N134" i="71"/>
  <c r="A135" i="71"/>
  <c r="B135" i="71"/>
  <c r="C135" i="71"/>
  <c r="D135" i="71"/>
  <c r="E135" i="71"/>
  <c r="F135" i="71"/>
  <c r="G135" i="71"/>
  <c r="H135" i="71"/>
  <c r="I135" i="71"/>
  <c r="J135" i="71"/>
  <c r="K135" i="71"/>
  <c r="L135" i="71"/>
  <c r="M135" i="71"/>
  <c r="N135" i="71"/>
  <c r="A136" i="71"/>
  <c r="B136" i="71"/>
  <c r="C136" i="71"/>
  <c r="D136" i="71"/>
  <c r="E136" i="71"/>
  <c r="F136" i="71"/>
  <c r="G136" i="71"/>
  <c r="H136" i="71"/>
  <c r="I136" i="71"/>
  <c r="J136" i="71"/>
  <c r="K136" i="71"/>
  <c r="L136" i="71"/>
  <c r="M136" i="71"/>
  <c r="N136" i="71"/>
  <c r="A137" i="71"/>
  <c r="B137" i="71"/>
  <c r="C137" i="71"/>
  <c r="D137" i="71"/>
  <c r="E137" i="71"/>
  <c r="F137" i="71"/>
  <c r="G137" i="71"/>
  <c r="H137" i="71"/>
  <c r="I137" i="71"/>
  <c r="J137" i="71"/>
  <c r="K137" i="71"/>
  <c r="L137" i="71"/>
  <c r="M137" i="71"/>
  <c r="N137" i="71"/>
  <c r="A138" i="71"/>
  <c r="B138" i="71"/>
  <c r="C138" i="71"/>
  <c r="D138" i="71"/>
  <c r="E138" i="71"/>
  <c r="F138" i="71"/>
  <c r="G138" i="71"/>
  <c r="H138" i="71"/>
  <c r="I138" i="71"/>
  <c r="J138" i="71"/>
  <c r="K138" i="71"/>
  <c r="L138" i="71"/>
  <c r="M138" i="71"/>
  <c r="N138" i="71"/>
  <c r="A75" i="69"/>
  <c r="B75" i="69"/>
  <c r="C75" i="69"/>
  <c r="D75" i="69"/>
  <c r="E75" i="69"/>
  <c r="F75" i="69"/>
  <c r="G75" i="69"/>
  <c r="H75" i="69"/>
  <c r="I75" i="69"/>
  <c r="J75" i="69"/>
  <c r="K75" i="69"/>
  <c r="A76" i="69"/>
  <c r="B76" i="69"/>
  <c r="C76" i="69"/>
  <c r="D76" i="69"/>
  <c r="E76" i="69"/>
  <c r="F76" i="69"/>
  <c r="G76" i="69"/>
  <c r="H76" i="69"/>
  <c r="I76" i="69"/>
  <c r="J76" i="69"/>
  <c r="K76" i="69"/>
  <c r="A77" i="69"/>
  <c r="B77" i="69"/>
  <c r="C77" i="69"/>
  <c r="D77" i="69"/>
  <c r="E77" i="69"/>
  <c r="F77" i="69"/>
  <c r="G77" i="69"/>
  <c r="H77" i="69"/>
  <c r="I77" i="69"/>
  <c r="J77" i="69"/>
  <c r="K77" i="69"/>
  <c r="A78" i="69"/>
  <c r="B78" i="69"/>
  <c r="C78" i="69"/>
  <c r="D78" i="69"/>
  <c r="E78" i="69"/>
  <c r="F78" i="69"/>
  <c r="G78" i="69"/>
  <c r="H78" i="69"/>
  <c r="I78" i="69"/>
  <c r="J78" i="69"/>
  <c r="K78" i="69"/>
  <c r="A70" i="69"/>
  <c r="B70" i="69"/>
  <c r="C70" i="69"/>
  <c r="D70" i="69"/>
  <c r="E70" i="69"/>
  <c r="F70" i="69"/>
  <c r="G70" i="69"/>
  <c r="H70" i="69"/>
  <c r="I70" i="69"/>
  <c r="J70" i="69"/>
  <c r="K70" i="69"/>
  <c r="A71" i="69"/>
  <c r="B71" i="69"/>
  <c r="C71" i="69"/>
  <c r="D71" i="69"/>
  <c r="E71" i="69"/>
  <c r="F71" i="69"/>
  <c r="G71" i="69"/>
  <c r="H71" i="69"/>
  <c r="I71" i="69"/>
  <c r="J71" i="69"/>
  <c r="K71" i="69"/>
  <c r="A72" i="69"/>
  <c r="B72" i="69"/>
  <c r="C72" i="69"/>
  <c r="D72" i="69"/>
  <c r="E72" i="69"/>
  <c r="F72" i="69"/>
  <c r="G72" i="69"/>
  <c r="H72" i="69"/>
  <c r="I72" i="69"/>
  <c r="J72" i="69"/>
  <c r="K72" i="69"/>
  <c r="A73" i="69"/>
  <c r="B73" i="69"/>
  <c r="C73" i="69"/>
  <c r="D73" i="69"/>
  <c r="E73" i="69"/>
  <c r="F73" i="69"/>
  <c r="G73" i="69"/>
  <c r="H73" i="69"/>
  <c r="I73" i="69"/>
  <c r="J73" i="69"/>
  <c r="K73" i="69"/>
  <c r="A74" i="69"/>
  <c r="B74" i="69"/>
  <c r="C74" i="69"/>
  <c r="D74" i="69"/>
  <c r="E74" i="69"/>
  <c r="F74" i="69"/>
  <c r="G74" i="69"/>
  <c r="H74" i="69"/>
  <c r="I74" i="69"/>
  <c r="J74" i="69"/>
  <c r="K74" i="69"/>
  <c r="A67" i="69"/>
  <c r="B67" i="69"/>
  <c r="C67" i="69"/>
  <c r="D67" i="69"/>
  <c r="E67" i="69"/>
  <c r="F67" i="69"/>
  <c r="G67" i="69"/>
  <c r="H67" i="69"/>
  <c r="I67" i="69"/>
  <c r="J67" i="69"/>
  <c r="K67" i="69"/>
  <c r="A68" i="69"/>
  <c r="B68" i="69"/>
  <c r="C68" i="69"/>
  <c r="D68" i="69"/>
  <c r="E68" i="69"/>
  <c r="F68" i="69"/>
  <c r="G68" i="69"/>
  <c r="H68" i="69"/>
  <c r="I68" i="69"/>
  <c r="J68" i="69"/>
  <c r="K68" i="69"/>
  <c r="A69" i="69"/>
  <c r="B69" i="69"/>
  <c r="C69" i="69"/>
  <c r="D69" i="69"/>
  <c r="E69" i="69"/>
  <c r="F69" i="69"/>
  <c r="G69" i="69"/>
  <c r="H69" i="69"/>
  <c r="I69" i="69"/>
  <c r="J69" i="69"/>
  <c r="K69" i="69"/>
  <c r="A62" i="69"/>
  <c r="B62" i="69"/>
  <c r="C62" i="69"/>
  <c r="D62" i="69"/>
  <c r="E62" i="69"/>
  <c r="F62" i="69"/>
  <c r="G62" i="69"/>
  <c r="H62" i="69"/>
  <c r="I62" i="69"/>
  <c r="J62" i="69"/>
  <c r="K62" i="69"/>
  <c r="A63" i="69"/>
  <c r="B63" i="69"/>
  <c r="C63" i="69"/>
  <c r="D63" i="69"/>
  <c r="E63" i="69"/>
  <c r="F63" i="69"/>
  <c r="G63" i="69"/>
  <c r="H63" i="69"/>
  <c r="I63" i="69"/>
  <c r="J63" i="69"/>
  <c r="K63" i="69"/>
  <c r="A64" i="69"/>
  <c r="B64" i="69"/>
  <c r="C64" i="69"/>
  <c r="D64" i="69"/>
  <c r="E64" i="69"/>
  <c r="F64" i="69"/>
  <c r="G64" i="69"/>
  <c r="H64" i="69"/>
  <c r="I64" i="69"/>
  <c r="J64" i="69"/>
  <c r="K64" i="69"/>
  <c r="A65" i="69"/>
  <c r="B65" i="69"/>
  <c r="C65" i="69"/>
  <c r="D65" i="69"/>
  <c r="E65" i="69"/>
  <c r="F65" i="69"/>
  <c r="G65" i="69"/>
  <c r="H65" i="69"/>
  <c r="I65" i="69"/>
  <c r="J65" i="69"/>
  <c r="K65" i="69"/>
  <c r="A66" i="69"/>
  <c r="B66" i="69"/>
  <c r="C66" i="69"/>
  <c r="D66" i="69"/>
  <c r="E66" i="69"/>
  <c r="F66" i="69"/>
  <c r="G66" i="69"/>
  <c r="H66" i="69"/>
  <c r="I66" i="69"/>
  <c r="J66" i="69"/>
  <c r="K66" i="69"/>
  <c r="A61" i="69"/>
  <c r="B61" i="69"/>
  <c r="C61" i="69"/>
  <c r="D61" i="69"/>
  <c r="E61" i="69"/>
  <c r="F61" i="69"/>
  <c r="G61" i="69"/>
  <c r="H61" i="69"/>
  <c r="I61" i="69"/>
  <c r="J61" i="69"/>
  <c r="K61" i="69"/>
  <c r="A59" i="69"/>
  <c r="B59" i="69"/>
  <c r="C59" i="69"/>
  <c r="D59" i="69"/>
  <c r="E59" i="69"/>
  <c r="F59" i="69"/>
  <c r="G59" i="69"/>
  <c r="H59" i="69"/>
  <c r="I59" i="69"/>
  <c r="J59" i="69"/>
  <c r="K59" i="69"/>
  <c r="A60" i="69"/>
  <c r="B60" i="69"/>
  <c r="C60" i="69"/>
  <c r="D60" i="69"/>
  <c r="E60" i="69"/>
  <c r="F60" i="69"/>
  <c r="G60" i="69"/>
  <c r="H60" i="69"/>
  <c r="I60" i="69"/>
  <c r="J60" i="69"/>
  <c r="K60" i="69"/>
  <c r="A53" i="69"/>
  <c r="B53" i="69"/>
  <c r="C53" i="69"/>
  <c r="D53" i="69"/>
  <c r="E53" i="69"/>
  <c r="F53" i="69"/>
  <c r="G53" i="69"/>
  <c r="H53" i="69"/>
  <c r="I53" i="69"/>
  <c r="J53" i="69"/>
  <c r="K53" i="69"/>
  <c r="A54" i="69"/>
  <c r="B54" i="69"/>
  <c r="C54" i="69"/>
  <c r="D54" i="69"/>
  <c r="E54" i="69"/>
  <c r="F54" i="69"/>
  <c r="G54" i="69"/>
  <c r="H54" i="69"/>
  <c r="I54" i="69"/>
  <c r="J54" i="69"/>
  <c r="K54" i="69"/>
  <c r="A55" i="69"/>
  <c r="B55" i="69"/>
  <c r="C55" i="69"/>
  <c r="D55" i="69"/>
  <c r="E55" i="69"/>
  <c r="F55" i="69"/>
  <c r="G55" i="69"/>
  <c r="H55" i="69"/>
  <c r="I55" i="69"/>
  <c r="J55" i="69"/>
  <c r="K55" i="69"/>
  <c r="A56" i="69"/>
  <c r="B56" i="69"/>
  <c r="C56" i="69"/>
  <c r="D56" i="69"/>
  <c r="E56" i="69"/>
  <c r="F56" i="69"/>
  <c r="G56" i="69"/>
  <c r="H56" i="69"/>
  <c r="I56" i="69"/>
  <c r="J56" i="69"/>
  <c r="K56" i="69"/>
  <c r="A57" i="69"/>
  <c r="B57" i="69"/>
  <c r="C57" i="69"/>
  <c r="D57" i="69"/>
  <c r="E57" i="69"/>
  <c r="F57" i="69"/>
  <c r="G57" i="69"/>
  <c r="H57" i="69"/>
  <c r="I57" i="69"/>
  <c r="J57" i="69"/>
  <c r="K57" i="69"/>
  <c r="A58" i="69"/>
  <c r="B58" i="69"/>
  <c r="C58" i="69"/>
  <c r="D58" i="69"/>
  <c r="E58" i="69"/>
  <c r="F58" i="69"/>
  <c r="G58" i="69"/>
  <c r="H58" i="69"/>
  <c r="I58" i="69"/>
  <c r="J58" i="69"/>
  <c r="K58" i="69"/>
  <c r="A52" i="69"/>
  <c r="B52" i="69"/>
  <c r="C52" i="69"/>
  <c r="D52" i="69"/>
  <c r="E52" i="69"/>
  <c r="F52" i="69"/>
  <c r="G52" i="69"/>
  <c r="H52" i="69"/>
  <c r="I52" i="69"/>
  <c r="J52" i="69"/>
  <c r="K52" i="69"/>
  <c r="A50" i="69"/>
  <c r="B50" i="69"/>
  <c r="C50" i="69"/>
  <c r="D50" i="69"/>
  <c r="E50" i="69"/>
  <c r="F50" i="69"/>
  <c r="G50" i="69"/>
  <c r="H50" i="69"/>
  <c r="I50" i="69"/>
  <c r="J50" i="69"/>
  <c r="K50" i="69"/>
  <c r="A51" i="69"/>
  <c r="B51" i="69"/>
  <c r="C51" i="69"/>
  <c r="D51" i="69"/>
  <c r="E51" i="69"/>
  <c r="F51" i="69"/>
  <c r="G51" i="69"/>
  <c r="H51" i="69"/>
  <c r="I51" i="69"/>
  <c r="J51" i="69"/>
  <c r="K51" i="69"/>
  <c r="A49" i="69"/>
  <c r="B49" i="69"/>
  <c r="C49" i="69"/>
  <c r="D49" i="69"/>
  <c r="E49" i="69"/>
  <c r="F49" i="69"/>
  <c r="G49" i="69"/>
  <c r="H49" i="69"/>
  <c r="I49" i="69"/>
  <c r="J49" i="69"/>
  <c r="K49" i="69"/>
  <c r="A48" i="69"/>
  <c r="B48" i="69"/>
  <c r="C48" i="69"/>
  <c r="D48" i="69"/>
  <c r="E48" i="69"/>
  <c r="F48" i="69"/>
  <c r="G48" i="69"/>
  <c r="H48" i="69"/>
  <c r="I48" i="69"/>
  <c r="J48" i="69"/>
  <c r="K48" i="69"/>
  <c r="A45" i="69"/>
  <c r="B45" i="69"/>
  <c r="C45" i="69"/>
  <c r="D45" i="69"/>
  <c r="E45" i="69"/>
  <c r="F45" i="69"/>
  <c r="G45" i="69"/>
  <c r="H45" i="69"/>
  <c r="I45" i="69"/>
  <c r="J45" i="69"/>
  <c r="K45" i="69"/>
  <c r="A46" i="69"/>
  <c r="B46" i="69"/>
  <c r="C46" i="69"/>
  <c r="D46" i="69"/>
  <c r="E46" i="69"/>
  <c r="F46" i="69"/>
  <c r="G46" i="69"/>
  <c r="H46" i="69"/>
  <c r="I46" i="69"/>
  <c r="J46" i="69"/>
  <c r="K46" i="69"/>
  <c r="A47" i="69"/>
  <c r="B47" i="69"/>
  <c r="C47" i="69"/>
  <c r="D47" i="69"/>
  <c r="E47" i="69"/>
  <c r="F47" i="69"/>
  <c r="G47" i="69"/>
  <c r="H47" i="69"/>
  <c r="I47" i="69"/>
  <c r="J47" i="69"/>
  <c r="K47" i="69"/>
  <c r="A44" i="69"/>
  <c r="B44" i="69"/>
  <c r="C44" i="69"/>
  <c r="D44" i="69"/>
  <c r="E44" i="69"/>
  <c r="F44" i="69"/>
  <c r="G44" i="69"/>
  <c r="H44" i="69"/>
  <c r="I44" i="69"/>
  <c r="J44" i="69"/>
  <c r="K44" i="69"/>
  <c r="A43" i="69"/>
  <c r="B43" i="69"/>
  <c r="C43" i="69"/>
  <c r="D43" i="69"/>
  <c r="E43" i="69"/>
  <c r="F43" i="69"/>
  <c r="G43" i="69"/>
  <c r="H43" i="69"/>
  <c r="I43" i="69"/>
  <c r="J43" i="69"/>
  <c r="K43" i="69"/>
  <c r="A39" i="69"/>
  <c r="B39" i="69"/>
  <c r="C39" i="69"/>
  <c r="D39" i="69"/>
  <c r="E39" i="69"/>
  <c r="F39" i="69"/>
  <c r="G39" i="69"/>
  <c r="H39" i="69"/>
  <c r="I39" i="69"/>
  <c r="J39" i="69"/>
  <c r="K39" i="69"/>
  <c r="A40" i="69"/>
  <c r="B40" i="69"/>
  <c r="C40" i="69"/>
  <c r="D40" i="69"/>
  <c r="E40" i="69"/>
  <c r="F40" i="69"/>
  <c r="G40" i="69"/>
  <c r="H40" i="69"/>
  <c r="I40" i="69"/>
  <c r="J40" i="69"/>
  <c r="K40" i="69"/>
  <c r="A41" i="69"/>
  <c r="B41" i="69"/>
  <c r="C41" i="69"/>
  <c r="D41" i="69"/>
  <c r="E41" i="69"/>
  <c r="F41" i="69"/>
  <c r="G41" i="69"/>
  <c r="H41" i="69"/>
  <c r="I41" i="69"/>
  <c r="J41" i="69"/>
  <c r="K41" i="69"/>
  <c r="A42" i="69"/>
  <c r="B42" i="69"/>
  <c r="C42" i="69"/>
  <c r="D42" i="69"/>
  <c r="E42" i="69"/>
  <c r="F42" i="69"/>
  <c r="G42" i="69"/>
  <c r="H42" i="69"/>
  <c r="I42" i="69"/>
  <c r="J42" i="69"/>
  <c r="K42" i="69"/>
  <c r="A38" i="69"/>
  <c r="B38" i="69"/>
  <c r="C38" i="69"/>
  <c r="D38" i="69"/>
  <c r="E38" i="69"/>
  <c r="F38" i="69"/>
  <c r="G38" i="69"/>
  <c r="H38" i="69"/>
  <c r="I38" i="69"/>
  <c r="J38" i="69"/>
  <c r="K38" i="69"/>
  <c r="A37" i="69"/>
  <c r="B37" i="69"/>
  <c r="C37" i="69"/>
  <c r="D37" i="69"/>
  <c r="E37" i="69"/>
  <c r="F37" i="69"/>
  <c r="G37" i="69"/>
  <c r="H37" i="69"/>
  <c r="I37" i="69"/>
  <c r="J37" i="69"/>
  <c r="K37" i="69"/>
  <c r="A35" i="69"/>
  <c r="B35" i="69"/>
  <c r="C35" i="69"/>
  <c r="D35" i="69"/>
  <c r="E35" i="69"/>
  <c r="F35" i="69"/>
  <c r="G35" i="69"/>
  <c r="H35" i="69"/>
  <c r="I35" i="69"/>
  <c r="J35" i="69"/>
  <c r="K35" i="69"/>
  <c r="A36" i="69"/>
  <c r="B36" i="69"/>
  <c r="C36" i="69"/>
  <c r="D36" i="69"/>
  <c r="E36" i="69"/>
  <c r="F36" i="69"/>
  <c r="G36" i="69"/>
  <c r="H36" i="69"/>
  <c r="I36" i="69"/>
  <c r="J36" i="69"/>
  <c r="K36" i="69"/>
  <c r="A32" i="69"/>
  <c r="B32" i="69"/>
  <c r="C32" i="69"/>
  <c r="D32" i="69"/>
  <c r="E32" i="69"/>
  <c r="F32" i="69"/>
  <c r="G32" i="69"/>
  <c r="H32" i="69"/>
  <c r="I32" i="69"/>
  <c r="J32" i="69"/>
  <c r="K32" i="69"/>
  <c r="A33" i="69"/>
  <c r="B33" i="69"/>
  <c r="C33" i="69"/>
  <c r="D33" i="69"/>
  <c r="E33" i="69"/>
  <c r="F33" i="69"/>
  <c r="G33" i="69"/>
  <c r="H33" i="69"/>
  <c r="I33" i="69"/>
  <c r="J33" i="69"/>
  <c r="K33" i="69"/>
  <c r="A34" i="69"/>
  <c r="B34" i="69"/>
  <c r="C34" i="69"/>
  <c r="D34" i="69"/>
  <c r="E34" i="69"/>
  <c r="F34" i="69"/>
  <c r="G34" i="69"/>
  <c r="H34" i="69"/>
  <c r="I34" i="69"/>
  <c r="J34" i="69"/>
  <c r="K34" i="69"/>
  <c r="A30" i="69"/>
  <c r="B30" i="69"/>
  <c r="C30" i="69"/>
  <c r="D30" i="69"/>
  <c r="E30" i="69"/>
  <c r="F30" i="69"/>
  <c r="G30" i="69"/>
  <c r="H30" i="69"/>
  <c r="I30" i="69"/>
  <c r="J30" i="69"/>
  <c r="K30" i="69"/>
  <c r="A31" i="69"/>
  <c r="B31" i="69"/>
  <c r="C31" i="69"/>
  <c r="D31" i="69"/>
  <c r="E31" i="69"/>
  <c r="F31" i="69"/>
  <c r="G31" i="69"/>
  <c r="H31" i="69"/>
  <c r="I31" i="69"/>
  <c r="J31" i="69"/>
  <c r="K31" i="69"/>
  <c r="A28" i="69"/>
  <c r="B28" i="69"/>
  <c r="C28" i="69"/>
  <c r="D28" i="69"/>
  <c r="E28" i="69"/>
  <c r="F28" i="69"/>
  <c r="G28" i="69"/>
  <c r="H28" i="69"/>
  <c r="I28" i="69"/>
  <c r="J28" i="69"/>
  <c r="K28" i="69"/>
  <c r="A29" i="69"/>
  <c r="B29" i="69"/>
  <c r="C29" i="69"/>
  <c r="D29" i="69"/>
  <c r="E29" i="69"/>
  <c r="F29" i="69"/>
  <c r="G29" i="69"/>
  <c r="H29" i="69"/>
  <c r="I29" i="69"/>
  <c r="J29" i="69"/>
  <c r="K29" i="69"/>
  <c r="A27" i="69"/>
  <c r="B27" i="69"/>
  <c r="C27" i="69"/>
  <c r="D27" i="69"/>
  <c r="E27" i="69"/>
  <c r="F27" i="69"/>
  <c r="G27" i="69"/>
  <c r="H27" i="69"/>
  <c r="I27" i="69"/>
  <c r="J27" i="69"/>
  <c r="K27" i="69"/>
  <c r="A17" i="69"/>
  <c r="B17" i="69"/>
  <c r="C17" i="69"/>
  <c r="D17" i="69"/>
  <c r="E17" i="69"/>
  <c r="F17" i="69"/>
  <c r="G17" i="69"/>
  <c r="H17" i="69"/>
  <c r="I17" i="69"/>
  <c r="J17" i="69"/>
  <c r="K17" i="69"/>
  <c r="A18" i="69"/>
  <c r="B18" i="69"/>
  <c r="C18" i="69"/>
  <c r="D18" i="69"/>
  <c r="E18" i="69"/>
  <c r="F18" i="69"/>
  <c r="G18" i="69"/>
  <c r="H18" i="69"/>
  <c r="I18" i="69"/>
  <c r="J18" i="69"/>
  <c r="K18" i="69"/>
  <c r="A19" i="69"/>
  <c r="B19" i="69"/>
  <c r="C19" i="69"/>
  <c r="D19" i="69"/>
  <c r="E19" i="69"/>
  <c r="F19" i="69"/>
  <c r="G19" i="69"/>
  <c r="H19" i="69"/>
  <c r="I19" i="69"/>
  <c r="J19" i="69"/>
  <c r="K19" i="69"/>
  <c r="A20" i="69"/>
  <c r="B20" i="69"/>
  <c r="C20" i="69"/>
  <c r="D20" i="69"/>
  <c r="E20" i="69"/>
  <c r="F20" i="69"/>
  <c r="G20" i="69"/>
  <c r="H20" i="69"/>
  <c r="I20" i="69"/>
  <c r="J20" i="69"/>
  <c r="K20" i="69"/>
  <c r="A21" i="69"/>
  <c r="B21" i="69"/>
  <c r="C21" i="69"/>
  <c r="D21" i="69"/>
  <c r="E21" i="69"/>
  <c r="F21" i="69"/>
  <c r="G21" i="69"/>
  <c r="H21" i="69"/>
  <c r="I21" i="69"/>
  <c r="J21" i="69"/>
  <c r="K21" i="69"/>
  <c r="A22" i="69"/>
  <c r="B22" i="69"/>
  <c r="C22" i="69"/>
  <c r="D22" i="69"/>
  <c r="E22" i="69"/>
  <c r="F22" i="69"/>
  <c r="G22" i="69"/>
  <c r="H22" i="69"/>
  <c r="I22" i="69"/>
  <c r="J22" i="69"/>
  <c r="K22" i="69"/>
  <c r="A23" i="69"/>
  <c r="B23" i="69"/>
  <c r="C23" i="69"/>
  <c r="D23" i="69"/>
  <c r="E23" i="69"/>
  <c r="F23" i="69"/>
  <c r="G23" i="69"/>
  <c r="H23" i="69"/>
  <c r="I23" i="69"/>
  <c r="J23" i="69"/>
  <c r="K23" i="69"/>
  <c r="A24" i="69"/>
  <c r="B24" i="69"/>
  <c r="C24" i="69"/>
  <c r="D24" i="69"/>
  <c r="E24" i="69"/>
  <c r="F24" i="69"/>
  <c r="G24" i="69"/>
  <c r="H24" i="69"/>
  <c r="I24" i="69"/>
  <c r="J24" i="69"/>
  <c r="K24" i="69"/>
  <c r="A25" i="69"/>
  <c r="B25" i="69"/>
  <c r="C25" i="69"/>
  <c r="D25" i="69"/>
  <c r="E25" i="69"/>
  <c r="F25" i="69"/>
  <c r="G25" i="69"/>
  <c r="H25" i="69"/>
  <c r="I25" i="69"/>
  <c r="J25" i="69"/>
  <c r="K25" i="69"/>
  <c r="A26" i="69"/>
  <c r="B26" i="69"/>
  <c r="C26" i="69"/>
  <c r="D26" i="69"/>
  <c r="E26" i="69"/>
  <c r="F26" i="69"/>
  <c r="G26" i="69"/>
  <c r="H26" i="69"/>
  <c r="I26" i="69"/>
  <c r="J26" i="69"/>
  <c r="K26" i="69"/>
  <c r="A11" i="69"/>
  <c r="B11" i="69"/>
  <c r="C11" i="69"/>
  <c r="D11" i="69"/>
  <c r="E11" i="69"/>
  <c r="F11" i="69"/>
  <c r="G11" i="69"/>
  <c r="H11" i="69"/>
  <c r="I11" i="69"/>
  <c r="J11" i="69"/>
  <c r="K11" i="69"/>
  <c r="A12" i="69"/>
  <c r="B12" i="69"/>
  <c r="C12" i="69"/>
  <c r="D12" i="69"/>
  <c r="E12" i="69"/>
  <c r="F12" i="69"/>
  <c r="G12" i="69"/>
  <c r="H12" i="69"/>
  <c r="I12" i="69"/>
  <c r="J12" i="69"/>
  <c r="K12" i="69"/>
  <c r="A13" i="69"/>
  <c r="B13" i="69"/>
  <c r="C13" i="69"/>
  <c r="D13" i="69"/>
  <c r="E13" i="69"/>
  <c r="F13" i="69"/>
  <c r="G13" i="69"/>
  <c r="H13" i="69"/>
  <c r="I13" i="69"/>
  <c r="J13" i="69"/>
  <c r="K13" i="69"/>
  <c r="A14" i="69"/>
  <c r="B14" i="69"/>
  <c r="C14" i="69"/>
  <c r="D14" i="69"/>
  <c r="E14" i="69"/>
  <c r="F14" i="69"/>
  <c r="G14" i="69"/>
  <c r="H14" i="69"/>
  <c r="I14" i="69"/>
  <c r="J14" i="69"/>
  <c r="K14" i="69"/>
  <c r="A15" i="69"/>
  <c r="B15" i="69"/>
  <c r="C15" i="69"/>
  <c r="D15" i="69"/>
  <c r="E15" i="69"/>
  <c r="F15" i="69"/>
  <c r="G15" i="69"/>
  <c r="H15" i="69"/>
  <c r="I15" i="69"/>
  <c r="J15" i="69"/>
  <c r="K15" i="69"/>
  <c r="A16" i="69"/>
  <c r="B16" i="69"/>
  <c r="C16" i="69"/>
  <c r="D16" i="69"/>
  <c r="E16" i="69"/>
  <c r="F16" i="69"/>
  <c r="G16" i="69"/>
  <c r="H16" i="69"/>
  <c r="I16" i="69"/>
  <c r="J16" i="69"/>
  <c r="K16" i="69"/>
  <c r="A5" i="69"/>
  <c r="B5" i="69"/>
  <c r="C5" i="69"/>
  <c r="D5" i="69"/>
  <c r="E5" i="69"/>
  <c r="F5" i="69"/>
  <c r="G5" i="69"/>
  <c r="H5" i="69"/>
  <c r="I5" i="69"/>
  <c r="J5" i="69"/>
  <c r="K5" i="69"/>
  <c r="A6" i="69"/>
  <c r="B6" i="69"/>
  <c r="C6" i="69"/>
  <c r="D6" i="69"/>
  <c r="E6" i="69"/>
  <c r="F6" i="69"/>
  <c r="G6" i="69"/>
  <c r="H6" i="69"/>
  <c r="I6" i="69"/>
  <c r="J6" i="69"/>
  <c r="K6" i="69"/>
  <c r="A7" i="69"/>
  <c r="B7" i="69"/>
  <c r="C7" i="69"/>
  <c r="D7" i="69"/>
  <c r="E7" i="69"/>
  <c r="F7" i="69"/>
  <c r="G7" i="69"/>
  <c r="H7" i="69"/>
  <c r="I7" i="69"/>
  <c r="J7" i="69"/>
  <c r="K7" i="69"/>
  <c r="A8" i="69"/>
  <c r="B8" i="69"/>
  <c r="C8" i="69"/>
  <c r="D8" i="69"/>
  <c r="E8" i="69"/>
  <c r="F8" i="69"/>
  <c r="G8" i="69"/>
  <c r="H8" i="69"/>
  <c r="I8" i="69"/>
  <c r="J8" i="69"/>
  <c r="K8" i="69"/>
  <c r="A9" i="69"/>
  <c r="B9" i="69"/>
  <c r="C9" i="69"/>
  <c r="D9" i="69"/>
  <c r="E9" i="69"/>
  <c r="F9" i="69"/>
  <c r="G9" i="69"/>
  <c r="H9" i="69"/>
  <c r="I9" i="69"/>
  <c r="J9" i="69"/>
  <c r="K9" i="69"/>
  <c r="A10" i="69"/>
  <c r="B10" i="69"/>
  <c r="C10" i="69"/>
  <c r="D10" i="69"/>
  <c r="E10" i="69"/>
  <c r="F10" i="69"/>
  <c r="G10" i="69"/>
  <c r="H10" i="69"/>
  <c r="I10" i="69"/>
  <c r="J10" i="69"/>
  <c r="K10" i="69"/>
  <c r="A4" i="69"/>
  <c r="B4" i="69"/>
  <c r="C4" i="69"/>
  <c r="D4" i="69"/>
  <c r="E4" i="69"/>
  <c r="F4" i="69"/>
  <c r="G4" i="69"/>
  <c r="H4" i="69"/>
  <c r="I4" i="69"/>
  <c r="J4" i="69"/>
  <c r="K4" i="69"/>
  <c r="A1" i="69"/>
  <c r="A2" i="69"/>
  <c r="B2" i="69"/>
  <c r="C2" i="69"/>
  <c r="D2" i="69"/>
  <c r="E2" i="69"/>
  <c r="F2" i="69"/>
  <c r="G2" i="69"/>
  <c r="H2" i="69"/>
  <c r="I2" i="69"/>
  <c r="J2" i="69"/>
  <c r="K2" i="69"/>
  <c r="A3" i="69"/>
  <c r="B3" i="69"/>
  <c r="C3" i="69"/>
  <c r="D3" i="69"/>
  <c r="E3" i="69"/>
  <c r="F3" i="69"/>
  <c r="G3" i="69"/>
  <c r="H3" i="69"/>
  <c r="I3" i="69"/>
  <c r="J3" i="69"/>
  <c r="K3" i="69"/>
  <c r="F4" i="71" l="1"/>
  <c r="G4" i="71"/>
  <c r="I4" i="71"/>
  <c r="H4" i="71"/>
  <c r="A70" i="70"/>
  <c r="B70" i="70"/>
  <c r="C70" i="70"/>
  <c r="D70" i="70"/>
  <c r="E70" i="70"/>
  <c r="F70" i="70"/>
  <c r="G70" i="70"/>
  <c r="H70" i="70"/>
  <c r="I70" i="70"/>
  <c r="J70" i="70"/>
  <c r="L70" i="70"/>
  <c r="N70" i="70"/>
  <c r="A69" i="70"/>
  <c r="B69" i="70"/>
  <c r="C69" i="70"/>
  <c r="D69" i="70"/>
  <c r="E69" i="70"/>
  <c r="F69" i="70"/>
  <c r="G69" i="70"/>
  <c r="H69" i="70"/>
  <c r="I69" i="70"/>
  <c r="J69" i="70"/>
  <c r="L69" i="70"/>
  <c r="N69" i="70"/>
  <c r="A63" i="70"/>
  <c r="B63" i="70"/>
  <c r="C63" i="70"/>
  <c r="D63" i="70"/>
  <c r="E63" i="70"/>
  <c r="F63" i="70"/>
  <c r="G63" i="70"/>
  <c r="H63" i="70"/>
  <c r="I63" i="70"/>
  <c r="J63" i="70"/>
  <c r="L63" i="70"/>
  <c r="N63" i="70"/>
  <c r="A64" i="70"/>
  <c r="B64" i="70"/>
  <c r="C64" i="70"/>
  <c r="D64" i="70"/>
  <c r="E64" i="70"/>
  <c r="F64" i="70"/>
  <c r="G64" i="70"/>
  <c r="H64" i="70"/>
  <c r="I64" i="70"/>
  <c r="J64" i="70"/>
  <c r="L64" i="70"/>
  <c r="N64" i="70"/>
  <c r="A65" i="70"/>
  <c r="B65" i="70"/>
  <c r="C65" i="70"/>
  <c r="D65" i="70"/>
  <c r="E65" i="70"/>
  <c r="F65" i="70"/>
  <c r="G65" i="70"/>
  <c r="H65" i="70"/>
  <c r="I65" i="70"/>
  <c r="J65" i="70"/>
  <c r="L65" i="70"/>
  <c r="N65" i="70"/>
  <c r="A66" i="70"/>
  <c r="B66" i="70"/>
  <c r="C66" i="70"/>
  <c r="D66" i="70"/>
  <c r="E66" i="70"/>
  <c r="F66" i="70"/>
  <c r="G66" i="70"/>
  <c r="H66" i="70"/>
  <c r="I66" i="70"/>
  <c r="J66" i="70"/>
  <c r="L66" i="70"/>
  <c r="N66" i="70"/>
  <c r="A67" i="70"/>
  <c r="B67" i="70"/>
  <c r="C67" i="70"/>
  <c r="D67" i="70"/>
  <c r="E67" i="70"/>
  <c r="F67" i="70"/>
  <c r="G67" i="70"/>
  <c r="H67" i="70"/>
  <c r="I67" i="70"/>
  <c r="J67" i="70"/>
  <c r="L67" i="70"/>
  <c r="N67" i="70"/>
  <c r="A68" i="70"/>
  <c r="B68" i="70"/>
  <c r="C68" i="70"/>
  <c r="D68" i="70"/>
  <c r="E68" i="70"/>
  <c r="F68" i="70"/>
  <c r="G68" i="70"/>
  <c r="H68" i="70"/>
  <c r="I68" i="70"/>
  <c r="J68" i="70"/>
  <c r="L68" i="70"/>
  <c r="N68" i="70"/>
  <c r="A61" i="70"/>
  <c r="B61" i="70"/>
  <c r="C61" i="70"/>
  <c r="D61" i="70"/>
  <c r="E61" i="70"/>
  <c r="F61" i="70"/>
  <c r="G61" i="70"/>
  <c r="H61" i="70"/>
  <c r="I61" i="70"/>
  <c r="J61" i="70"/>
  <c r="L61" i="70"/>
  <c r="N61" i="70"/>
  <c r="A62" i="70"/>
  <c r="B62" i="70"/>
  <c r="C62" i="70"/>
  <c r="D62" i="70"/>
  <c r="E62" i="70"/>
  <c r="F62" i="70"/>
  <c r="G62" i="70"/>
  <c r="H62" i="70"/>
  <c r="I62" i="70"/>
  <c r="J62" i="70"/>
  <c r="L62" i="70"/>
  <c r="N62" i="70"/>
  <c r="A60" i="70"/>
  <c r="B60" i="70"/>
  <c r="C60" i="70"/>
  <c r="D60" i="70"/>
  <c r="E60" i="70"/>
  <c r="F60" i="70"/>
  <c r="G60" i="70"/>
  <c r="H60" i="70"/>
  <c r="I60" i="70"/>
  <c r="J60" i="70"/>
  <c r="L60" i="70"/>
  <c r="N60" i="70"/>
  <c r="A59" i="70"/>
  <c r="B59" i="70"/>
  <c r="C59" i="70"/>
  <c r="D59" i="70"/>
  <c r="E59" i="70"/>
  <c r="F59" i="70"/>
  <c r="G59" i="70"/>
  <c r="H59" i="70"/>
  <c r="I59" i="70"/>
  <c r="J59" i="70"/>
  <c r="L59" i="70"/>
  <c r="N59" i="70"/>
  <c r="A58" i="70"/>
  <c r="B58" i="70"/>
  <c r="C58" i="70"/>
  <c r="D58" i="70"/>
  <c r="E58" i="70"/>
  <c r="F58" i="70"/>
  <c r="G58" i="70"/>
  <c r="H58" i="70"/>
  <c r="I58" i="70"/>
  <c r="J58" i="70"/>
  <c r="L58" i="70"/>
  <c r="N58" i="70"/>
  <c r="A57" i="70"/>
  <c r="B57" i="70"/>
  <c r="C57" i="70"/>
  <c r="D57" i="70"/>
  <c r="E57" i="70"/>
  <c r="F57" i="70"/>
  <c r="G57" i="70"/>
  <c r="H57" i="70"/>
  <c r="I57" i="70"/>
  <c r="J57" i="70"/>
  <c r="L57" i="70"/>
  <c r="N57" i="70"/>
  <c r="A54" i="70"/>
  <c r="B54" i="70"/>
  <c r="C54" i="70"/>
  <c r="D54" i="70"/>
  <c r="E54" i="70"/>
  <c r="F54" i="70"/>
  <c r="G54" i="70"/>
  <c r="H54" i="70"/>
  <c r="I54" i="70"/>
  <c r="J54" i="70"/>
  <c r="L54" i="70"/>
  <c r="N54" i="70"/>
  <c r="A55" i="70"/>
  <c r="B55" i="70"/>
  <c r="C55" i="70"/>
  <c r="D55" i="70"/>
  <c r="E55" i="70"/>
  <c r="F55" i="70"/>
  <c r="G55" i="70"/>
  <c r="H55" i="70"/>
  <c r="I55" i="70"/>
  <c r="J55" i="70"/>
  <c r="L55" i="70"/>
  <c r="N55" i="70"/>
  <c r="A56" i="70"/>
  <c r="B56" i="70"/>
  <c r="C56" i="70"/>
  <c r="D56" i="70"/>
  <c r="E56" i="70"/>
  <c r="F56" i="70"/>
  <c r="G56" i="70"/>
  <c r="H56" i="70"/>
  <c r="I56" i="70"/>
  <c r="J56" i="70"/>
  <c r="L56" i="70"/>
  <c r="N56" i="70"/>
  <c r="A53" i="70"/>
  <c r="B53" i="70"/>
  <c r="C53" i="70"/>
  <c r="D53" i="70"/>
  <c r="E53" i="70"/>
  <c r="F53" i="70"/>
  <c r="G53" i="70"/>
  <c r="H53" i="70"/>
  <c r="I53" i="70"/>
  <c r="J53" i="70"/>
  <c r="L53" i="70"/>
  <c r="N53" i="70"/>
  <c r="A51" i="70"/>
  <c r="B51" i="70"/>
  <c r="C51" i="70"/>
  <c r="D51" i="70"/>
  <c r="E51" i="70"/>
  <c r="F51" i="70"/>
  <c r="G51" i="70"/>
  <c r="H51" i="70"/>
  <c r="I51" i="70"/>
  <c r="J51" i="70"/>
  <c r="L51" i="70"/>
  <c r="N51" i="70"/>
  <c r="A52" i="70"/>
  <c r="B52" i="70"/>
  <c r="C52" i="70"/>
  <c r="D52" i="70"/>
  <c r="E52" i="70"/>
  <c r="F52" i="70"/>
  <c r="G52" i="70"/>
  <c r="H52" i="70"/>
  <c r="I52" i="70"/>
  <c r="J52" i="70"/>
  <c r="L52" i="70"/>
  <c r="N52" i="70"/>
  <c r="A50" i="70"/>
  <c r="B50" i="70"/>
  <c r="C50" i="70"/>
  <c r="D50" i="70"/>
  <c r="E50" i="70"/>
  <c r="F50" i="70"/>
  <c r="G50" i="70"/>
  <c r="H50" i="70"/>
  <c r="I50" i="70"/>
  <c r="J50" i="70"/>
  <c r="L50" i="70"/>
  <c r="N50" i="70"/>
  <c r="A48" i="70"/>
  <c r="B48" i="70"/>
  <c r="C48" i="70"/>
  <c r="D48" i="70"/>
  <c r="E48" i="70"/>
  <c r="F48" i="70"/>
  <c r="G48" i="70"/>
  <c r="H48" i="70"/>
  <c r="I48" i="70"/>
  <c r="J48" i="70"/>
  <c r="L48" i="70"/>
  <c r="N48" i="70"/>
  <c r="A49" i="70"/>
  <c r="B49" i="70"/>
  <c r="C49" i="70"/>
  <c r="D49" i="70"/>
  <c r="E49" i="70"/>
  <c r="F49" i="70"/>
  <c r="G49" i="70"/>
  <c r="H49" i="70"/>
  <c r="I49" i="70"/>
  <c r="J49" i="70"/>
  <c r="L49" i="70"/>
  <c r="N49" i="70"/>
  <c r="A47" i="70"/>
  <c r="B47" i="70"/>
  <c r="C47" i="70"/>
  <c r="D47" i="70"/>
  <c r="E47" i="70"/>
  <c r="F47" i="70"/>
  <c r="G47" i="70"/>
  <c r="H47" i="70"/>
  <c r="I47" i="70"/>
  <c r="J47" i="70"/>
  <c r="L47" i="70"/>
  <c r="N47" i="70"/>
  <c r="A46" i="70"/>
  <c r="B46" i="70"/>
  <c r="C46" i="70"/>
  <c r="D46" i="70"/>
  <c r="E46" i="70"/>
  <c r="F46" i="70"/>
  <c r="G46" i="70"/>
  <c r="H46" i="70"/>
  <c r="I46" i="70"/>
  <c r="J46" i="70"/>
  <c r="L46" i="70"/>
  <c r="N46" i="70"/>
  <c r="A45" i="70"/>
  <c r="B45" i="70"/>
  <c r="C45" i="70"/>
  <c r="D45" i="70"/>
  <c r="E45" i="70"/>
  <c r="F45" i="70"/>
  <c r="G45" i="70"/>
  <c r="H45" i="70"/>
  <c r="I45" i="70"/>
  <c r="J45" i="70"/>
  <c r="L45" i="70"/>
  <c r="N45" i="70"/>
  <c r="A43" i="70"/>
  <c r="B43" i="70"/>
  <c r="C43" i="70"/>
  <c r="D43" i="70"/>
  <c r="E43" i="70"/>
  <c r="F43" i="70"/>
  <c r="G43" i="70"/>
  <c r="H43" i="70"/>
  <c r="I43" i="70"/>
  <c r="J43" i="70"/>
  <c r="L43" i="70"/>
  <c r="N43" i="70"/>
  <c r="A44" i="70"/>
  <c r="B44" i="70"/>
  <c r="C44" i="70"/>
  <c r="D44" i="70"/>
  <c r="E44" i="70"/>
  <c r="F44" i="70"/>
  <c r="G44" i="70"/>
  <c r="H44" i="70"/>
  <c r="I44" i="70"/>
  <c r="J44" i="70"/>
  <c r="L44" i="70"/>
  <c r="N44" i="70"/>
  <c r="A39" i="70"/>
  <c r="B39" i="70"/>
  <c r="C39" i="70"/>
  <c r="D39" i="70"/>
  <c r="E39" i="70"/>
  <c r="F39" i="70"/>
  <c r="G39" i="70"/>
  <c r="H39" i="70"/>
  <c r="I39" i="70"/>
  <c r="J39" i="70"/>
  <c r="L39" i="70"/>
  <c r="N39" i="70"/>
  <c r="A40" i="70"/>
  <c r="B40" i="70"/>
  <c r="C40" i="70"/>
  <c r="D40" i="70"/>
  <c r="E40" i="70"/>
  <c r="F40" i="70"/>
  <c r="G40" i="70"/>
  <c r="H40" i="70"/>
  <c r="I40" i="70"/>
  <c r="J40" i="70"/>
  <c r="L40" i="70"/>
  <c r="N40" i="70"/>
  <c r="A41" i="70"/>
  <c r="B41" i="70"/>
  <c r="C41" i="70"/>
  <c r="D41" i="70"/>
  <c r="E41" i="70"/>
  <c r="F41" i="70"/>
  <c r="G41" i="70"/>
  <c r="H41" i="70"/>
  <c r="I41" i="70"/>
  <c r="J41" i="70"/>
  <c r="L41" i="70"/>
  <c r="N41" i="70"/>
  <c r="A42" i="70"/>
  <c r="B42" i="70"/>
  <c r="C42" i="70"/>
  <c r="D42" i="70"/>
  <c r="E42" i="70"/>
  <c r="F42" i="70"/>
  <c r="G42" i="70"/>
  <c r="H42" i="70"/>
  <c r="I42" i="70"/>
  <c r="J42" i="70"/>
  <c r="L42" i="70"/>
  <c r="N42" i="70"/>
  <c r="A36" i="70"/>
  <c r="B36" i="70"/>
  <c r="C36" i="70"/>
  <c r="D36" i="70"/>
  <c r="E36" i="70"/>
  <c r="F36" i="70"/>
  <c r="G36" i="70"/>
  <c r="H36" i="70"/>
  <c r="I36" i="70"/>
  <c r="J36" i="70"/>
  <c r="L36" i="70"/>
  <c r="N36" i="70"/>
  <c r="A37" i="70"/>
  <c r="B37" i="70"/>
  <c r="C37" i="70"/>
  <c r="D37" i="70"/>
  <c r="E37" i="70"/>
  <c r="F37" i="70"/>
  <c r="G37" i="70"/>
  <c r="H37" i="70"/>
  <c r="I37" i="70"/>
  <c r="J37" i="70"/>
  <c r="L37" i="70"/>
  <c r="N37" i="70"/>
  <c r="A38" i="70"/>
  <c r="B38" i="70"/>
  <c r="C38" i="70"/>
  <c r="D38" i="70"/>
  <c r="E38" i="70"/>
  <c r="F38" i="70"/>
  <c r="G38" i="70"/>
  <c r="H38" i="70"/>
  <c r="I38" i="70"/>
  <c r="J38" i="70"/>
  <c r="L38" i="70"/>
  <c r="N38" i="70"/>
  <c r="A35" i="70"/>
  <c r="B35" i="70"/>
  <c r="C35" i="70"/>
  <c r="D35" i="70"/>
  <c r="E35" i="70"/>
  <c r="F35" i="70"/>
  <c r="G35" i="70"/>
  <c r="H35" i="70"/>
  <c r="I35" i="70"/>
  <c r="J35" i="70"/>
  <c r="L35" i="70"/>
  <c r="N35" i="70"/>
  <c r="A33" i="70"/>
  <c r="B33" i="70"/>
  <c r="C33" i="70"/>
  <c r="D33" i="70"/>
  <c r="E33" i="70"/>
  <c r="F33" i="70"/>
  <c r="G33" i="70"/>
  <c r="H33" i="70"/>
  <c r="I33" i="70"/>
  <c r="J33" i="70"/>
  <c r="L33" i="70"/>
  <c r="N33" i="70"/>
  <c r="A34" i="70"/>
  <c r="B34" i="70"/>
  <c r="C34" i="70"/>
  <c r="D34" i="70"/>
  <c r="E34" i="70"/>
  <c r="F34" i="70"/>
  <c r="G34" i="70"/>
  <c r="H34" i="70"/>
  <c r="I34" i="70"/>
  <c r="J34" i="70"/>
  <c r="L34" i="70"/>
  <c r="N34" i="70"/>
  <c r="A32" i="70"/>
  <c r="B32" i="70"/>
  <c r="C32" i="70"/>
  <c r="D32" i="70"/>
  <c r="E32" i="70"/>
  <c r="F32" i="70"/>
  <c r="G32" i="70"/>
  <c r="H32" i="70"/>
  <c r="I32" i="70"/>
  <c r="J32" i="70"/>
  <c r="L32" i="70"/>
  <c r="N32" i="70"/>
  <c r="A31" i="70"/>
  <c r="B31" i="70"/>
  <c r="C31" i="70"/>
  <c r="D31" i="70"/>
  <c r="E31" i="70"/>
  <c r="F31" i="70"/>
  <c r="G31" i="70"/>
  <c r="H31" i="70"/>
  <c r="I31" i="70"/>
  <c r="J31" i="70"/>
  <c r="L31" i="70"/>
  <c r="N31" i="70"/>
  <c r="A29" i="70"/>
  <c r="B29" i="70"/>
  <c r="C29" i="70"/>
  <c r="D29" i="70"/>
  <c r="E29" i="70"/>
  <c r="F29" i="70"/>
  <c r="G29" i="70"/>
  <c r="H29" i="70"/>
  <c r="I29" i="70"/>
  <c r="J29" i="70"/>
  <c r="L29" i="70"/>
  <c r="N29" i="70"/>
  <c r="A30" i="70"/>
  <c r="B30" i="70"/>
  <c r="C30" i="70"/>
  <c r="D30" i="70"/>
  <c r="E30" i="70"/>
  <c r="F30" i="70"/>
  <c r="G30" i="70"/>
  <c r="H30" i="70"/>
  <c r="I30" i="70"/>
  <c r="J30" i="70"/>
  <c r="L30" i="70"/>
  <c r="N30" i="70"/>
  <c r="A28" i="70"/>
  <c r="B28" i="70"/>
  <c r="C28" i="70"/>
  <c r="D28" i="70"/>
  <c r="E28" i="70"/>
  <c r="F28" i="70"/>
  <c r="G28" i="70"/>
  <c r="H28" i="70"/>
  <c r="I28" i="70"/>
  <c r="J28" i="70"/>
  <c r="L28" i="70"/>
  <c r="N28" i="70"/>
  <c r="A16" i="70"/>
  <c r="B16" i="70"/>
  <c r="C16" i="70"/>
  <c r="D16" i="70"/>
  <c r="E16" i="70"/>
  <c r="F16" i="70"/>
  <c r="G16" i="70"/>
  <c r="H16" i="70"/>
  <c r="I16" i="70"/>
  <c r="J16" i="70"/>
  <c r="L16" i="70"/>
  <c r="N16" i="70"/>
  <c r="A17" i="70"/>
  <c r="B17" i="70"/>
  <c r="C17" i="70"/>
  <c r="D17" i="70"/>
  <c r="E17" i="70"/>
  <c r="F17" i="70"/>
  <c r="G17" i="70"/>
  <c r="H17" i="70"/>
  <c r="I17" i="70"/>
  <c r="J17" i="70"/>
  <c r="L17" i="70"/>
  <c r="N17" i="70"/>
  <c r="A18" i="70"/>
  <c r="B18" i="70"/>
  <c r="C18" i="70"/>
  <c r="D18" i="70"/>
  <c r="E18" i="70"/>
  <c r="F18" i="70"/>
  <c r="G18" i="70"/>
  <c r="H18" i="70"/>
  <c r="I18" i="70"/>
  <c r="J18" i="70"/>
  <c r="L18" i="70"/>
  <c r="N18" i="70"/>
  <c r="A19" i="70"/>
  <c r="B19" i="70"/>
  <c r="C19" i="70"/>
  <c r="D19" i="70"/>
  <c r="E19" i="70"/>
  <c r="F19" i="70"/>
  <c r="G19" i="70"/>
  <c r="H19" i="70"/>
  <c r="I19" i="70"/>
  <c r="J19" i="70"/>
  <c r="L19" i="70"/>
  <c r="N19" i="70"/>
  <c r="A20" i="70"/>
  <c r="B20" i="70"/>
  <c r="C20" i="70"/>
  <c r="D20" i="70"/>
  <c r="E20" i="70"/>
  <c r="F20" i="70"/>
  <c r="G20" i="70"/>
  <c r="H20" i="70"/>
  <c r="I20" i="70"/>
  <c r="J20" i="70"/>
  <c r="L20" i="70"/>
  <c r="N20" i="70"/>
  <c r="A21" i="70"/>
  <c r="B21" i="70"/>
  <c r="C21" i="70"/>
  <c r="D21" i="70"/>
  <c r="E21" i="70"/>
  <c r="F21" i="70"/>
  <c r="G21" i="70"/>
  <c r="H21" i="70"/>
  <c r="I21" i="70"/>
  <c r="J21" i="70"/>
  <c r="L21" i="70"/>
  <c r="N21" i="70"/>
  <c r="A22" i="70"/>
  <c r="B22" i="70"/>
  <c r="C22" i="70"/>
  <c r="D22" i="70"/>
  <c r="E22" i="70"/>
  <c r="F22" i="70"/>
  <c r="G22" i="70"/>
  <c r="H22" i="70"/>
  <c r="I22" i="70"/>
  <c r="J22" i="70"/>
  <c r="L22" i="70"/>
  <c r="N22" i="70"/>
  <c r="A23" i="70"/>
  <c r="B23" i="70"/>
  <c r="C23" i="70"/>
  <c r="D23" i="70"/>
  <c r="E23" i="70"/>
  <c r="F23" i="70"/>
  <c r="G23" i="70"/>
  <c r="H23" i="70"/>
  <c r="I23" i="70"/>
  <c r="J23" i="70"/>
  <c r="L23" i="70"/>
  <c r="N23" i="70"/>
  <c r="A24" i="70"/>
  <c r="B24" i="70"/>
  <c r="C24" i="70"/>
  <c r="D24" i="70"/>
  <c r="E24" i="70"/>
  <c r="F24" i="70"/>
  <c r="G24" i="70"/>
  <c r="H24" i="70"/>
  <c r="I24" i="70"/>
  <c r="J24" i="70"/>
  <c r="L24" i="70"/>
  <c r="N24" i="70"/>
  <c r="A25" i="70"/>
  <c r="B25" i="70"/>
  <c r="C25" i="70"/>
  <c r="D25" i="70"/>
  <c r="E25" i="70"/>
  <c r="F25" i="70"/>
  <c r="G25" i="70"/>
  <c r="H25" i="70"/>
  <c r="I25" i="70"/>
  <c r="J25" i="70"/>
  <c r="L25" i="70"/>
  <c r="N25" i="70"/>
  <c r="A26" i="70"/>
  <c r="B26" i="70"/>
  <c r="C26" i="70"/>
  <c r="D26" i="70"/>
  <c r="E26" i="70"/>
  <c r="F26" i="70"/>
  <c r="G26" i="70"/>
  <c r="H26" i="70"/>
  <c r="I26" i="70"/>
  <c r="J26" i="70"/>
  <c r="L26" i="70"/>
  <c r="N26" i="70"/>
  <c r="A27" i="70"/>
  <c r="B27" i="70"/>
  <c r="C27" i="70"/>
  <c r="D27" i="70"/>
  <c r="E27" i="70"/>
  <c r="F27" i="70"/>
  <c r="G27" i="70"/>
  <c r="H27" i="70"/>
  <c r="I27" i="70"/>
  <c r="J27" i="70"/>
  <c r="L27" i="70"/>
  <c r="N27" i="70"/>
  <c r="A14" i="70"/>
  <c r="B14" i="70"/>
  <c r="C14" i="70"/>
  <c r="D14" i="70"/>
  <c r="E14" i="70"/>
  <c r="F14" i="70"/>
  <c r="G14" i="70"/>
  <c r="H14" i="70"/>
  <c r="I14" i="70"/>
  <c r="J14" i="70"/>
  <c r="L14" i="70"/>
  <c r="N14" i="70"/>
  <c r="A15" i="70"/>
  <c r="B15" i="70"/>
  <c r="C15" i="70"/>
  <c r="D15" i="70"/>
  <c r="E15" i="70"/>
  <c r="F15" i="70"/>
  <c r="G15" i="70"/>
  <c r="H15" i="70"/>
  <c r="I15" i="70"/>
  <c r="J15" i="70"/>
  <c r="L15" i="70"/>
  <c r="N15" i="70"/>
  <c r="A11" i="70"/>
  <c r="B11" i="70"/>
  <c r="C11" i="70"/>
  <c r="D11" i="70"/>
  <c r="E11" i="70"/>
  <c r="F11" i="70"/>
  <c r="G11" i="70"/>
  <c r="H11" i="70"/>
  <c r="I11" i="70"/>
  <c r="J11" i="70"/>
  <c r="L11" i="70"/>
  <c r="N11" i="70"/>
  <c r="A12" i="70"/>
  <c r="B12" i="70"/>
  <c r="C12" i="70"/>
  <c r="D12" i="70"/>
  <c r="E12" i="70"/>
  <c r="F12" i="70"/>
  <c r="G12" i="70"/>
  <c r="H12" i="70"/>
  <c r="I12" i="70"/>
  <c r="J12" i="70"/>
  <c r="L12" i="70"/>
  <c r="N12" i="70"/>
  <c r="A13" i="70"/>
  <c r="B13" i="70"/>
  <c r="C13" i="70"/>
  <c r="D13" i="70"/>
  <c r="E13" i="70"/>
  <c r="F13" i="70"/>
  <c r="G13" i="70"/>
  <c r="H13" i="70"/>
  <c r="I13" i="70"/>
  <c r="J13" i="70"/>
  <c r="L13" i="70"/>
  <c r="N13" i="70"/>
  <c r="A9" i="70"/>
  <c r="B9" i="70"/>
  <c r="C9" i="70"/>
  <c r="D9" i="70"/>
  <c r="E9" i="70"/>
  <c r="F9" i="70"/>
  <c r="G9" i="70"/>
  <c r="H9" i="70"/>
  <c r="I9" i="70"/>
  <c r="J9" i="70"/>
  <c r="L9" i="70"/>
  <c r="N9" i="70"/>
  <c r="A10" i="70"/>
  <c r="B10" i="70"/>
  <c r="C10" i="70"/>
  <c r="D10" i="70"/>
  <c r="E10" i="70"/>
  <c r="F10" i="70"/>
  <c r="G10" i="70"/>
  <c r="H10" i="70"/>
  <c r="I10" i="70"/>
  <c r="J10" i="70"/>
  <c r="L10" i="70"/>
  <c r="N10" i="70"/>
  <c r="A7" i="70"/>
  <c r="B7" i="70"/>
  <c r="C7" i="70"/>
  <c r="D7" i="70"/>
  <c r="E7" i="70"/>
  <c r="F7" i="70"/>
  <c r="G7" i="70"/>
  <c r="H7" i="70"/>
  <c r="I7" i="70"/>
  <c r="J7" i="70"/>
  <c r="L7" i="70"/>
  <c r="N7" i="70"/>
  <c r="A8" i="70"/>
  <c r="B8" i="70"/>
  <c r="C8" i="70"/>
  <c r="D8" i="70"/>
  <c r="E8" i="70"/>
  <c r="F8" i="70"/>
  <c r="G8" i="70"/>
  <c r="H8" i="70"/>
  <c r="I8" i="70"/>
  <c r="J8" i="70"/>
  <c r="L8" i="70"/>
  <c r="N8" i="70"/>
  <c r="A5" i="70"/>
  <c r="B5" i="70"/>
  <c r="C5" i="70"/>
  <c r="D5" i="70"/>
  <c r="E5" i="70"/>
  <c r="F5" i="70"/>
  <c r="G5" i="70"/>
  <c r="H5" i="70"/>
  <c r="I5" i="70"/>
  <c r="J5" i="70"/>
  <c r="L5" i="70"/>
  <c r="N5" i="70"/>
  <c r="A6" i="70"/>
  <c r="B6" i="70"/>
  <c r="C6" i="70"/>
  <c r="D6" i="70"/>
  <c r="E6" i="70"/>
  <c r="F6" i="70"/>
  <c r="G6" i="70"/>
  <c r="H6" i="70"/>
  <c r="I6" i="70"/>
  <c r="J6" i="70"/>
  <c r="L6" i="70"/>
  <c r="N6" i="70"/>
  <c r="A1" i="70"/>
  <c r="A2" i="70"/>
  <c r="B2" i="70"/>
  <c r="C2" i="70"/>
  <c r="D2" i="70"/>
  <c r="E2" i="70"/>
  <c r="F2" i="70"/>
  <c r="G2" i="70"/>
  <c r="H2" i="70"/>
  <c r="I2" i="70"/>
  <c r="J2" i="70"/>
  <c r="K2" i="70"/>
  <c r="L2" i="70"/>
  <c r="M2" i="70"/>
  <c r="N2" i="70"/>
  <c r="A3" i="70"/>
  <c r="B3" i="70"/>
  <c r="C3" i="70"/>
  <c r="D3" i="70"/>
  <c r="E3" i="70"/>
  <c r="F3" i="70"/>
  <c r="G3" i="70"/>
  <c r="H3" i="70"/>
  <c r="I3" i="70"/>
  <c r="J3" i="70"/>
  <c r="K3" i="70"/>
  <c r="L3" i="70"/>
  <c r="M3" i="70"/>
  <c r="N3" i="70"/>
  <c r="H4" i="70" l="1"/>
  <c r="G4" i="70"/>
  <c r="F4" i="70"/>
  <c r="I4" i="70"/>
  <c r="Q7" i="56" l="1"/>
  <c r="P7" i="56"/>
  <c r="O7" i="56"/>
  <c r="N7" i="56"/>
  <c r="M7" i="56"/>
  <c r="L7" i="56"/>
  <c r="K7" i="56"/>
  <c r="J7" i="56"/>
  <c r="I7" i="56" l="1"/>
  <c r="H7" i="56"/>
  <c r="G7" i="56"/>
  <c r="F7" i="56"/>
  <c r="E7" i="56"/>
  <c r="D7" i="56"/>
  <c r="C7" i="56"/>
  <c r="B7" i="56"/>
</calcChain>
</file>

<file path=xl/comments1.xml><?xml version="1.0" encoding="utf-8"?>
<comments xmlns="http://schemas.openxmlformats.org/spreadsheetml/2006/main">
  <authors>
    <author>USER</author>
  </authors>
  <commentList>
    <comment ref="J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>, 2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yy-mm</t>
        </r>
      </text>
    </comment>
    <comment ref="L3" authorId="0">
      <text>
        <r>
          <rPr>
            <sz val="9"/>
            <color indexed="81"/>
            <rFont val="돋움"/>
            <family val="3"/>
            <charset val="129"/>
          </rPr>
          <t>당초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>, 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J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>, 2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yy-mm</t>
        </r>
      </text>
    </comment>
    <comment ref="L3" authorId="0">
      <text>
        <r>
          <rPr>
            <sz val="9"/>
            <color indexed="81"/>
            <rFont val="돋움"/>
            <family val="3"/>
            <charset val="129"/>
          </rPr>
          <t>당초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>, 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<sst xmlns="http://schemas.openxmlformats.org/spreadsheetml/2006/main" count="1073" uniqueCount="554">
  <si>
    <t>부평구</t>
  </si>
  <si>
    <t>계양구</t>
  </si>
  <si>
    <t>서구</t>
  </si>
  <si>
    <t>정압기</t>
    <phoneticPr fontId="4" type="noConversion"/>
  </si>
  <si>
    <t>(단위 : m, 개소, 천원, 세대)</t>
    <phoneticPr fontId="4" type="noConversion"/>
  </si>
  <si>
    <t>구분</t>
    <phoneticPr fontId="4" type="noConversion"/>
  </si>
  <si>
    <t>전           체</t>
    <phoneticPr fontId="4" type="noConversion"/>
  </si>
  <si>
    <t>보수율가산투자</t>
    <phoneticPr fontId="4" type="noConversion"/>
  </si>
  <si>
    <t>배관길이</t>
    <phoneticPr fontId="4" type="noConversion"/>
  </si>
  <si>
    <t>정압기</t>
    <phoneticPr fontId="4" type="noConversion"/>
  </si>
  <si>
    <t>공사비</t>
    <phoneticPr fontId="4" type="noConversion"/>
  </si>
  <si>
    <t>보급세대</t>
    <phoneticPr fontId="4" type="noConversion"/>
  </si>
  <si>
    <t>배관길이</t>
    <phoneticPr fontId="4" type="noConversion"/>
  </si>
  <si>
    <t>정압기</t>
    <phoneticPr fontId="4" type="noConversion"/>
  </si>
  <si>
    <t>합계</t>
    <phoneticPr fontId="4" type="noConversion"/>
  </si>
  <si>
    <t>중구</t>
    <phoneticPr fontId="4" type="noConversion"/>
  </si>
  <si>
    <t>동구</t>
    <phoneticPr fontId="4" type="noConversion"/>
  </si>
  <si>
    <t>남구</t>
    <phoneticPr fontId="4" type="noConversion"/>
  </si>
  <si>
    <t>연수구</t>
    <phoneticPr fontId="4" type="noConversion"/>
  </si>
  <si>
    <t>남동구</t>
    <phoneticPr fontId="4" type="noConversion"/>
  </si>
  <si>
    <t>강화군</t>
  </si>
  <si>
    <t>신생동 11-53 (도)</t>
  </si>
  <si>
    <t>신생동 2-33 (대) 앞</t>
  </si>
  <si>
    <t>기타인입관</t>
  </si>
  <si>
    <t>기타투자</t>
  </si>
  <si>
    <t>동구 금곡동 40-10번지일원</t>
  </si>
  <si>
    <t>주안동 1523 앞</t>
  </si>
  <si>
    <t>주안동 1523-5 앞</t>
  </si>
  <si>
    <t>학익동 512-2 (도)</t>
  </si>
  <si>
    <t>학익동 569-7 앞</t>
  </si>
  <si>
    <t>주안동 698-3 앞</t>
  </si>
  <si>
    <t>주안동 698-10 앞</t>
  </si>
  <si>
    <t>용현동 577-32</t>
  </si>
  <si>
    <t>용현동 611-83</t>
  </si>
  <si>
    <t>옥련동 418-14 앞</t>
  </si>
  <si>
    <t>옥련동 525 앞</t>
  </si>
  <si>
    <t>송도택지</t>
  </si>
  <si>
    <t>남구 주안동 954-5번지일원</t>
  </si>
  <si>
    <t>주안동 954-5</t>
  </si>
  <si>
    <t>중구(삼)</t>
  </si>
  <si>
    <t>동구(삼)</t>
  </si>
  <si>
    <t>남구(삼)</t>
  </si>
  <si>
    <t>연수구(삼)</t>
  </si>
  <si>
    <t>남동구(삼)</t>
  </si>
  <si>
    <t>2015 도시가스 공급시설 공사계획 및 실적</t>
    <phoneticPr fontId="4" type="noConversion"/>
  </si>
  <si>
    <t>2015년 공사계획</t>
    <phoneticPr fontId="4" type="noConversion"/>
  </si>
  <si>
    <t>2015년 공사실적</t>
    <phoneticPr fontId="4" type="noConversion"/>
  </si>
  <si>
    <t>도시가스 공급시설 2개년 공사계획</t>
    <phoneticPr fontId="48" type="noConversion"/>
  </si>
  <si>
    <t>구별</t>
    <phoneticPr fontId="4" type="noConversion"/>
  </si>
  <si>
    <t>공사명</t>
    <phoneticPr fontId="4" type="noConversion"/>
  </si>
  <si>
    <t>설치시점</t>
    <phoneticPr fontId="4" type="noConversion"/>
  </si>
  <si>
    <t>설치종점</t>
    <phoneticPr fontId="4" type="noConversion"/>
  </si>
  <si>
    <t>배관연장(m)</t>
    <phoneticPr fontId="4" type="noConversion"/>
  </si>
  <si>
    <t>공사비(천원)</t>
    <phoneticPr fontId="4" type="noConversion"/>
  </si>
  <si>
    <t>비고</t>
    <phoneticPr fontId="4" type="noConversion"/>
  </si>
  <si>
    <t>구별(사)</t>
    <phoneticPr fontId="4" type="noConversion"/>
  </si>
  <si>
    <t>중구</t>
  </si>
  <si>
    <t>동구</t>
  </si>
  <si>
    <t>남구</t>
  </si>
  <si>
    <t>연수구</t>
  </si>
  <si>
    <t>남동구</t>
  </si>
  <si>
    <t>소계</t>
    <phoneticPr fontId="4" type="noConversion"/>
  </si>
  <si>
    <t>(2016년도)</t>
    <phoneticPr fontId="48" type="noConversion"/>
  </si>
  <si>
    <t>(2017년도)</t>
    <phoneticPr fontId="48" type="noConversion"/>
  </si>
  <si>
    <t>주안동 1523-1 한식수라상 일원</t>
  </si>
  <si>
    <t>학익동 569-10 미도반점 일원</t>
  </si>
  <si>
    <t>주안동 698-10 정암목욕탕</t>
  </si>
  <si>
    <t xml:space="preserve">용현동 611-83 삼화목욕탕 </t>
  </si>
  <si>
    <t>남구 도화구역</t>
  </si>
  <si>
    <t>옥련동 525 인천시립박물관</t>
  </si>
  <si>
    <t>중구 경동 188-1번지일원</t>
  </si>
  <si>
    <t>경동 190-1</t>
  </si>
  <si>
    <t>경동 188-1</t>
  </si>
  <si>
    <t>보수율가산</t>
  </si>
  <si>
    <t>중구 경동 3-3번지일원</t>
  </si>
  <si>
    <t>경동 4-10</t>
  </si>
  <si>
    <t>경동 3-3</t>
  </si>
  <si>
    <t>중구 사동 33-17번지일원</t>
  </si>
  <si>
    <t>사동 30-28</t>
  </si>
  <si>
    <t>사동 33-17</t>
  </si>
  <si>
    <t>중구 선화동 5-9번지일원</t>
  </si>
  <si>
    <t>선화동 5-14</t>
  </si>
  <si>
    <t>선화동 5-9</t>
  </si>
  <si>
    <t>중구 신흥동1가 6-3번지일원</t>
  </si>
  <si>
    <t>신흥동1가 6-7</t>
  </si>
  <si>
    <t>신흥동1가 6-3</t>
  </si>
  <si>
    <t>중구 신흥동1가38-12번지일원</t>
  </si>
  <si>
    <t>신흥동 38-37</t>
  </si>
  <si>
    <t>신흥동1가 38-12</t>
  </si>
  <si>
    <t>중구 인현동 1-399 신축공동주택</t>
  </si>
  <si>
    <t>경동 139-1</t>
  </si>
  <si>
    <t>인현동 1-399</t>
  </si>
  <si>
    <t>중구 전동 28-62번지일원</t>
  </si>
  <si>
    <t>전동 28-62</t>
  </si>
  <si>
    <t>중구 신흥동 26-30번지 일원</t>
  </si>
  <si>
    <t>신흥동 38-4</t>
  </si>
  <si>
    <t>신흥동 39-12</t>
  </si>
  <si>
    <t>중구 신흥동 7-55번지 일원</t>
  </si>
  <si>
    <t>신흥동 7-10</t>
  </si>
  <si>
    <t>신흥동 7-65</t>
  </si>
  <si>
    <t xml:space="preserve">신흥동2가 9-2 명동찌게마을 </t>
  </si>
  <si>
    <t>신흥동2가 7-1(대) 앞</t>
  </si>
  <si>
    <t>신흥동2가 9-2(대)</t>
  </si>
  <si>
    <t>관동3가 1-12 제주솥뚜껑삼겹살 일원</t>
  </si>
  <si>
    <t>관동3가 4-9(대) 앞</t>
  </si>
  <si>
    <t>중앙동4가 4-2(대) 앞</t>
  </si>
  <si>
    <t xml:space="preserve">선화동 2-8 근생상가 </t>
  </si>
  <si>
    <t>도원동 29-10(대) 앞</t>
  </si>
  <si>
    <t>선화동 2-8(대) 앞</t>
  </si>
  <si>
    <t>신생동 2-28 놀부부대찌게 일원</t>
  </si>
  <si>
    <t>항동 7가 49-1 인천복합상업시설</t>
  </si>
  <si>
    <t>항동7가 27-144(도)</t>
  </si>
  <si>
    <t>항동7가 49-1 (대) 앞</t>
  </si>
  <si>
    <t>동림수산등 2개소</t>
  </si>
  <si>
    <t>항동 7가 27-103</t>
  </si>
  <si>
    <t xml:space="preserve">항동 7가 108-3 </t>
  </si>
  <si>
    <t>인천시 도로개설 및 우회관로 이설 등</t>
  </si>
  <si>
    <t>해당구역</t>
  </si>
  <si>
    <t>중구(삼)</t>
    <phoneticPr fontId="4" type="noConversion"/>
  </si>
  <si>
    <t>금곡동 37-22</t>
  </si>
  <si>
    <t>금곡동 40-10</t>
  </si>
  <si>
    <t>동구 금곡동 57-20번지일원</t>
  </si>
  <si>
    <t>금곡동 57-19</t>
  </si>
  <si>
    <t>금곡동 57-20</t>
  </si>
  <si>
    <t>동구 금곡동 58-8번지일원</t>
  </si>
  <si>
    <t>금곡동 58</t>
  </si>
  <si>
    <t>금곡동 58-8</t>
  </si>
  <si>
    <t>동구 만석동 2-220번지일원</t>
  </si>
  <si>
    <t>만석동 2-223</t>
  </si>
  <si>
    <t>만석동 2-197</t>
  </si>
  <si>
    <t>동구 송림동 139-3번지일원</t>
  </si>
  <si>
    <t>송림동 137-21</t>
  </si>
  <si>
    <t>송림동 139-3</t>
  </si>
  <si>
    <t>동구 송림동 166-18번지일원</t>
  </si>
  <si>
    <t>송림동 166-24</t>
  </si>
  <si>
    <t>송림동 166-18</t>
  </si>
  <si>
    <t>동구 송림동 187-22번지일원</t>
  </si>
  <si>
    <t>송림동 188-9</t>
  </si>
  <si>
    <t>송림동 182-77</t>
  </si>
  <si>
    <t>동구 송림동 94-6번지일원</t>
  </si>
  <si>
    <t>송림동 94-47</t>
  </si>
  <si>
    <t>송림동 94-6</t>
  </si>
  <si>
    <t>동구 송현동 14-52번지일원</t>
  </si>
  <si>
    <t>송현동 14-32</t>
  </si>
  <si>
    <t>송현동 14-52</t>
  </si>
  <si>
    <t>동구 송현동 46-61번지일원</t>
  </si>
  <si>
    <t>송현동 46-66</t>
  </si>
  <si>
    <t>송현동 46-61</t>
  </si>
  <si>
    <t>동구 송현동 67-6번지일원</t>
  </si>
  <si>
    <t>화평동 51</t>
  </si>
  <si>
    <t>송현동 67-6</t>
  </si>
  <si>
    <t>동구 송현동 84-30번지일원</t>
  </si>
  <si>
    <t>송현동 89-15</t>
  </si>
  <si>
    <t>송현동 84-30</t>
  </si>
  <si>
    <t>동구 화수동 281-15번지일원</t>
  </si>
  <si>
    <t>화수동 281-15</t>
  </si>
  <si>
    <t>화수동 281-73</t>
  </si>
  <si>
    <t>동구 화수동 7-162번지일원</t>
  </si>
  <si>
    <t>화수동 7-271</t>
  </si>
  <si>
    <t>화수동 7-84</t>
  </si>
  <si>
    <t>동구 화수동 7-273번지일원</t>
  </si>
  <si>
    <t>화수동 8-7</t>
  </si>
  <si>
    <t>화수동 7-273</t>
  </si>
  <si>
    <t>동구 화수동 7-387번지 일원</t>
  </si>
  <si>
    <t>화수동 7-296</t>
  </si>
  <si>
    <t>화수동 7-387</t>
  </si>
  <si>
    <t>동구(삼)</t>
    <phoneticPr fontId="4" type="noConversion"/>
  </si>
  <si>
    <t>인천 도화구역</t>
  </si>
  <si>
    <t>남구 문학구역</t>
  </si>
  <si>
    <t>남구 숭의동 105-118번지일원</t>
  </si>
  <si>
    <t>숭의동 105-122</t>
  </si>
  <si>
    <t>숭의동 105-118</t>
  </si>
  <si>
    <t>남구 숭의동 11-15번지일원</t>
  </si>
  <si>
    <t>숭의동 10-7</t>
  </si>
  <si>
    <t>숭의동11-40</t>
  </si>
  <si>
    <t>남구 숭의동 124번지일원(목공예마을)</t>
  </si>
  <si>
    <t>숭의동 129-6</t>
  </si>
  <si>
    <t>숭의동 124-206</t>
  </si>
  <si>
    <t>남구 숭의동 230-49번지일원</t>
  </si>
  <si>
    <t>숭의동 200-4</t>
  </si>
  <si>
    <t>숭의동 230-49</t>
  </si>
  <si>
    <t>남구 숭의동 231-67번지일원</t>
  </si>
  <si>
    <t>숭의동 232-2</t>
  </si>
  <si>
    <t>숭의동 231-67</t>
  </si>
  <si>
    <t>남구 숭의동 342-31,30,7 대준블루원</t>
  </si>
  <si>
    <t>숭의동 342-31</t>
  </si>
  <si>
    <t>남구 숭의동 4-3번지일원</t>
  </si>
  <si>
    <t>숭의동 4-1</t>
  </si>
  <si>
    <t>숭의동 4-3</t>
  </si>
  <si>
    <t>남구 숭의동 441-20번지일원</t>
  </si>
  <si>
    <t>숭의동 441-20</t>
  </si>
  <si>
    <t>숭의동 438-70</t>
  </si>
  <si>
    <t>남구 숭의동 7-139일원</t>
  </si>
  <si>
    <t>숭의동 7-141</t>
  </si>
  <si>
    <t>숭의동 7-139</t>
  </si>
  <si>
    <t>남구 숭의동346-6 신축공동주택</t>
  </si>
  <si>
    <t xml:space="preserve">숭의동346-6 </t>
  </si>
  <si>
    <t>남구 용현동 1-192번지일원</t>
  </si>
  <si>
    <t>용현동 1-6</t>
  </si>
  <si>
    <t>용현동 1-192</t>
  </si>
  <si>
    <t>남구 용현동 490-24번지일원</t>
  </si>
  <si>
    <t>용현동 490-120</t>
  </si>
  <si>
    <t>용현동 490-24</t>
  </si>
  <si>
    <t>남구 용현동 492-176번지일원</t>
  </si>
  <si>
    <t>용현동 492-171</t>
  </si>
  <si>
    <t>용현동 492-176</t>
  </si>
  <si>
    <t>남구 용현동 61-11번지일원</t>
  </si>
  <si>
    <t>용현동 60-5</t>
  </si>
  <si>
    <t>용현동 61-11</t>
  </si>
  <si>
    <t>남구 주안3동 866-68번지일원</t>
  </si>
  <si>
    <t>주안동 866-73</t>
  </si>
  <si>
    <t>주안3동 866-68</t>
  </si>
  <si>
    <t>남구 주안동 1498-3번지일원</t>
  </si>
  <si>
    <t>주안동 1498-5</t>
  </si>
  <si>
    <t>주안동 1498-3</t>
  </si>
  <si>
    <t>남구 주안동 48-1외4필지 신축공동주택</t>
  </si>
  <si>
    <t>주안동 48-1</t>
  </si>
  <si>
    <t>남구 주안동 77-4 신축공동주택</t>
  </si>
  <si>
    <t xml:space="preserve">주안동 77-4 </t>
  </si>
  <si>
    <t>남구 주안동 866-100번지일원</t>
  </si>
  <si>
    <t>주안동 866-102</t>
  </si>
  <si>
    <t>주안동 866-100</t>
  </si>
  <si>
    <t>주안동 954</t>
  </si>
  <si>
    <t>남구 학익동 255-29번지일원</t>
  </si>
  <si>
    <t>학익동 255-24</t>
  </si>
  <si>
    <t>학익동 255-29</t>
  </si>
  <si>
    <t>남구 학익동 312-98번지일원</t>
  </si>
  <si>
    <t>학익동 312-70</t>
  </si>
  <si>
    <t>학익동 312-98</t>
  </si>
  <si>
    <t>남구 학익동 569-22번지일원</t>
  </si>
  <si>
    <t>학익동 569-20</t>
  </si>
  <si>
    <t>학익동 569-22</t>
  </si>
  <si>
    <t>주안동 147-8 초가집 일원</t>
  </si>
  <si>
    <t>주안동 132-4(대)앞</t>
  </si>
  <si>
    <t>주안동 134-5(대)앞</t>
  </si>
  <si>
    <t>주안동 46-1 롯데리아 일원</t>
  </si>
  <si>
    <t>주안동 325-1(대) 앞</t>
  </si>
  <si>
    <t>주안동 46-1(대) 앞</t>
  </si>
  <si>
    <t>관교동 510 양원교회</t>
  </si>
  <si>
    <t>관교동 511 (대)앞</t>
  </si>
  <si>
    <t>관교동 510 (대)앞</t>
  </si>
  <si>
    <t>관교동 15 인천터미널</t>
  </si>
  <si>
    <t>관교동 16(도)</t>
  </si>
  <si>
    <t>관교동 15(대) 앞</t>
  </si>
  <si>
    <t>남구</t>
    <phoneticPr fontId="4" type="noConversion"/>
  </si>
  <si>
    <t>남구(삼)</t>
    <phoneticPr fontId="4" type="noConversion"/>
  </si>
  <si>
    <t>송도 11공구 삼성바이오 일원</t>
  </si>
  <si>
    <t>송도 5공구 일원</t>
  </si>
  <si>
    <t>송도 6,8공구 일원</t>
  </si>
  <si>
    <t>송도 5공구</t>
  </si>
  <si>
    <t>송도 6,공구 일원</t>
  </si>
  <si>
    <t>연수구 동춘동 806-30</t>
  </si>
  <si>
    <t>동춘동 806-20</t>
  </si>
  <si>
    <t>동춘동 806-30</t>
  </si>
  <si>
    <t>연수구 옥련동 418-11번지일원</t>
  </si>
  <si>
    <t>옥련동 418-14</t>
  </si>
  <si>
    <t>옥련동 418-11</t>
  </si>
  <si>
    <t>연수구 옥련동 81-20일원</t>
  </si>
  <si>
    <t>옥련동 81-19</t>
  </si>
  <si>
    <t>옥련동 81-20</t>
  </si>
  <si>
    <t>송도동 8-3 근생</t>
  </si>
  <si>
    <t>송도동 8-4</t>
  </si>
  <si>
    <t>송도동 8-3</t>
  </si>
  <si>
    <t>옥련동 540-2 로제호텔</t>
  </si>
  <si>
    <t>옥련동 540-3</t>
  </si>
  <si>
    <t>옥련동 540-2</t>
  </si>
  <si>
    <t>옥련동 548-6 우렁쌈밥 일원</t>
  </si>
  <si>
    <t>옥련동 561</t>
  </si>
  <si>
    <t>옥련동 548</t>
  </si>
  <si>
    <t>옥련동 547-10 명가순대국 일원</t>
  </si>
  <si>
    <t>옥련동 547-8</t>
  </si>
  <si>
    <t>옥련동 547-10</t>
  </si>
  <si>
    <t>동춘동 811-13 옛날그집 일원</t>
  </si>
  <si>
    <t>동춘동 818</t>
  </si>
  <si>
    <t>동춘동 811-13</t>
  </si>
  <si>
    <t>옥련동 525 인천상륙작전기념관</t>
  </si>
  <si>
    <t>옥련동 531-2</t>
  </si>
  <si>
    <t>동춘동 926-16 인천근로자복지공단</t>
  </si>
  <si>
    <t>동춘동 926-17(대) 앞</t>
  </si>
  <si>
    <t>동춘동 926-16(대) 앞</t>
  </si>
  <si>
    <t>남동구 고잔동 342-1번지 일원</t>
  </si>
  <si>
    <t>고잔동 342</t>
  </si>
  <si>
    <t>고잔동 472-1</t>
  </si>
  <si>
    <t>남동구 고잔동 462-12번지일원</t>
  </si>
  <si>
    <t>고잔동 461-1</t>
  </si>
  <si>
    <t>고잔동 464-3</t>
  </si>
  <si>
    <t>남동구 고잔동 464-7번지 일원</t>
  </si>
  <si>
    <t>고잔동 462-16</t>
  </si>
  <si>
    <t>고잔동 465-14</t>
  </si>
  <si>
    <t>남동구 고잔동 533-7번지 일원</t>
  </si>
  <si>
    <t>고잔동 477-3</t>
  </si>
  <si>
    <t>고잔동 533-7</t>
  </si>
  <si>
    <t>남동구 고잔동484-2번지일원</t>
  </si>
  <si>
    <t>고잔동 490-2</t>
  </si>
  <si>
    <t>고잔동 484-2</t>
  </si>
  <si>
    <t>남동구 논현동 56번지 일원</t>
  </si>
  <si>
    <t>논현동 75-3</t>
  </si>
  <si>
    <t>논현동 56</t>
  </si>
  <si>
    <t>남동구 논현동 44-10번지 일원</t>
  </si>
  <si>
    <t>논현동 56-1</t>
  </si>
  <si>
    <t>논현동 44-10</t>
  </si>
  <si>
    <t>남동구 논현동 38-4번지 일원</t>
  </si>
  <si>
    <t>논현동 44-11</t>
  </si>
  <si>
    <t>논현동 38-4</t>
  </si>
  <si>
    <t>남동구 소래논현A2BL(연립)</t>
  </si>
  <si>
    <t>소래논현A2BL(연립)</t>
  </si>
  <si>
    <t>남동구 고잔동 689-7 태승정공등 2개소</t>
  </si>
  <si>
    <t>고잔동 688-7</t>
  </si>
  <si>
    <t>고잔동 689-7</t>
  </si>
  <si>
    <t>연수구 송도동 13-43 케이디코퍼레이션등 2개소</t>
  </si>
  <si>
    <t>송도동 13-43</t>
  </si>
  <si>
    <t>중구 신흥동3가 64-3 엔프라니등 3개소</t>
  </si>
  <si>
    <t>신흥동3가 64-3</t>
  </si>
  <si>
    <t>남동구 논현동 431-8 아이시스도장등 3개소</t>
  </si>
  <si>
    <t>논현동 431-3</t>
  </si>
  <si>
    <t xml:space="preserve">논현동 431-8 </t>
  </si>
  <si>
    <t>남동구 고잔동 665-1 엄지엔지니어링등 2개소</t>
  </si>
  <si>
    <t xml:space="preserve">고잔동 665 </t>
  </si>
  <si>
    <t xml:space="preserve">고잔동 665-1 </t>
  </si>
  <si>
    <t>남동구 남촌동 627-2 대양테크등 3개소</t>
  </si>
  <si>
    <t>남촌동 625-7</t>
  </si>
  <si>
    <t>남촌동 627-2</t>
  </si>
  <si>
    <t>남동구 고잔동 475-5번지 일원</t>
  </si>
  <si>
    <t>고잔동 472-4</t>
  </si>
  <si>
    <t>고잔동 476-1</t>
  </si>
  <si>
    <t>남동구(삼)</t>
    <phoneticPr fontId="4" type="noConversion"/>
  </si>
  <si>
    <t>중구(삼)</t>
    <phoneticPr fontId="4" type="noConversion"/>
  </si>
  <si>
    <t>동아제분</t>
  </si>
  <si>
    <t>만석동 32</t>
  </si>
  <si>
    <t>송림동55번지주변</t>
  </si>
  <si>
    <t>동구</t>
    <phoneticPr fontId="4" type="noConversion"/>
  </si>
  <si>
    <t>동구(삼)</t>
    <phoneticPr fontId="4" type="noConversion"/>
  </si>
  <si>
    <t>주안동184-11번지 외</t>
  </si>
  <si>
    <t>주안동 184-10</t>
  </si>
  <si>
    <t>주안동 184-11</t>
  </si>
  <si>
    <t>남인천새마을금고</t>
  </si>
  <si>
    <t>주안2동 551-10</t>
  </si>
  <si>
    <t>주안2동 551-13</t>
  </si>
  <si>
    <t>남구(삼)</t>
    <phoneticPr fontId="4" type="noConversion"/>
  </si>
  <si>
    <t>삼성바이오(3차)</t>
  </si>
  <si>
    <t>송도역세권</t>
  </si>
  <si>
    <t>성진산업기계</t>
  </si>
  <si>
    <t>남촌동 625-3</t>
  </si>
  <si>
    <t>고잔동 138-14번지일원</t>
  </si>
  <si>
    <t>논현동 13-3</t>
  </si>
  <si>
    <t>고잔동 138-14</t>
  </si>
  <si>
    <t>남동구</t>
    <phoneticPr fontId="4" type="noConversion"/>
  </si>
  <si>
    <t>남동구(삼)</t>
    <phoneticPr fontId="4" type="noConversion"/>
  </si>
  <si>
    <t>기타투자</t>
    <phoneticPr fontId="4" type="noConversion"/>
  </si>
  <si>
    <t>용유동 일원(용유동 본관 1단계-1차)</t>
  </si>
  <si>
    <t>덕교동 128-27</t>
  </si>
  <si>
    <t>덕교동 463</t>
  </si>
  <si>
    <t>용유동 일원(용유동 본관 1단계-2차)</t>
  </si>
  <si>
    <t>남북동 915-5</t>
  </si>
  <si>
    <t>영종동 일원(운남동 146-5 일원)</t>
  </si>
  <si>
    <t>운남동 125-5</t>
  </si>
  <si>
    <t>운남동 146-5</t>
  </si>
  <si>
    <t>영종동 일원(운남동 1572-6)</t>
  </si>
  <si>
    <t>운남동 1562-4</t>
  </si>
  <si>
    <t>운남동 1572-6</t>
  </si>
  <si>
    <t>영종동 일원(운남동 1506-4일원)</t>
  </si>
  <si>
    <t>운남동 1498-2</t>
  </si>
  <si>
    <t>운남동 156-4</t>
  </si>
  <si>
    <t>영종동 일원(운남동 1535-8일원 )</t>
  </si>
  <si>
    <t>운남동 1527-7</t>
  </si>
  <si>
    <t>운남동 1535-8</t>
  </si>
  <si>
    <t>영종동 일원(운남동 1567 )</t>
  </si>
  <si>
    <t>운남동 1565-5</t>
  </si>
  <si>
    <t>운남동 1567</t>
  </si>
  <si>
    <t>영종하늘도시 하늘4정압기 설치공사</t>
  </si>
  <si>
    <t>하늘도시 정4</t>
  </si>
  <si>
    <t>측량비</t>
  </si>
  <si>
    <t>분기비</t>
    <phoneticPr fontId="4" type="noConversion"/>
  </si>
  <si>
    <t>보수공사</t>
    <phoneticPr fontId="4" type="noConversion"/>
  </si>
  <si>
    <t>남동구 간석동 190-3,24번지 일원 공급관</t>
  </si>
  <si>
    <t>간석동 190-25</t>
  </si>
  <si>
    <t>간석동 190-3</t>
  </si>
  <si>
    <t>남동구 구월동 1131-18 프라움시티 공급관</t>
  </si>
  <si>
    <t>구월동 1132-4</t>
  </si>
  <si>
    <t>구월동 1131-18</t>
  </si>
  <si>
    <t>남동구 만수동 873-28번지 일원 공급관</t>
  </si>
  <si>
    <t>만수동 873-13</t>
  </si>
  <si>
    <t>만수동 873-28</t>
  </si>
  <si>
    <t>남동구 구월동 1195-3외3 가천임상기초연구센터 본관</t>
  </si>
  <si>
    <t>구월동 1199-13</t>
  </si>
  <si>
    <t>구월동 1195-3</t>
  </si>
  <si>
    <t>남동구 서창동 729 CNG충전소 본관</t>
  </si>
  <si>
    <t>서창동 729</t>
  </si>
  <si>
    <t>서창태평~서창태평2차 공급압력 보완공사</t>
    <phoneticPr fontId="4" type="noConversion"/>
  </si>
  <si>
    <t>서창태평</t>
  </si>
  <si>
    <t>서창태평2차</t>
  </si>
  <si>
    <t>만수주공 지역정압기 이전설치</t>
    <phoneticPr fontId="4" type="noConversion"/>
  </si>
  <si>
    <t>만수동 45번지</t>
  </si>
  <si>
    <t>만수교 공급관 이설</t>
    <phoneticPr fontId="4" type="noConversion"/>
  </si>
  <si>
    <t>만수교 일원</t>
  </si>
  <si>
    <t>분기비</t>
  </si>
  <si>
    <t>보수공사</t>
  </si>
  <si>
    <t>부평구</t>
    <phoneticPr fontId="4" type="noConversion"/>
  </si>
  <si>
    <t>부평구 부평동 150-8,35,44번지 일원 공급관</t>
  </si>
  <si>
    <t>부평동 150-1</t>
  </si>
  <si>
    <t>부평동 150-8</t>
  </si>
  <si>
    <t>부평구 부평동 252-56번지 일원 공급관</t>
  </si>
  <si>
    <t>부평동 250-14</t>
  </si>
  <si>
    <t>부평동 252-56</t>
  </si>
  <si>
    <t>부평구 부평동 372-7,52번지 일원 공급관</t>
  </si>
  <si>
    <t>부평동 372-53</t>
  </si>
  <si>
    <t>부평동 372-7</t>
  </si>
  <si>
    <t>부평구 부평동 534-9번지 일원 공급관</t>
  </si>
  <si>
    <t>부평동 534-10</t>
  </si>
  <si>
    <t>부평동 534-9</t>
  </si>
  <si>
    <t>부평구 부평동 767-49번지 일원 공급관</t>
  </si>
  <si>
    <t>부평동 767-242</t>
  </si>
  <si>
    <t>부평동 767-49</t>
  </si>
  <si>
    <t>부평구 청천동 14-5번지 일원 공급관</t>
  </si>
  <si>
    <t>청천동 14-9</t>
  </si>
  <si>
    <t>청천동 14-5</t>
  </si>
  <si>
    <t>부평구 갈산동 181 부평관광호텔 본관</t>
  </si>
  <si>
    <t>청천동 199</t>
  </si>
  <si>
    <t>갈산동 181</t>
  </si>
  <si>
    <t>부평구 청천동 384-4 코스맥스비티아이 공급관</t>
  </si>
  <si>
    <t>청천동 384-12</t>
  </si>
  <si>
    <t>청천동 384-4</t>
  </si>
  <si>
    <t>삼산주공~삼산그린2차 공급압력 보완공사</t>
    <phoneticPr fontId="4" type="noConversion"/>
  </si>
  <si>
    <t>삼산주공</t>
  </si>
  <si>
    <t>삼산그린2</t>
  </si>
  <si>
    <t>계양구</t>
    <phoneticPr fontId="4" type="noConversion"/>
  </si>
  <si>
    <t>계양구 다남동 일원 본관, 공급관</t>
    <phoneticPr fontId="4" type="noConversion"/>
  </si>
  <si>
    <t>다남동 100-106</t>
  </si>
  <si>
    <t>다남동 70-4</t>
    <phoneticPr fontId="4" type="noConversion"/>
  </si>
  <si>
    <t>계양구 다남동 일원 지역정압기</t>
    <phoneticPr fontId="4" type="noConversion"/>
  </si>
  <si>
    <t>계양구 계산동 906-3, 85번지 일원 공급관</t>
  </si>
  <si>
    <t>계산동 903-4</t>
  </si>
  <si>
    <t>계산동 906-85</t>
  </si>
  <si>
    <t>서구</t>
    <phoneticPr fontId="4" type="noConversion"/>
  </si>
  <si>
    <t>서구 가좌동 482-1 가좌스마트타워 및 기숙사 본관</t>
  </si>
  <si>
    <t>가좌동 482</t>
  </si>
  <si>
    <t>가좌동 482-1</t>
  </si>
  <si>
    <t>서구 경서동 737-5번지 일원 공급관</t>
  </si>
  <si>
    <t>경서동 737-1</t>
  </si>
  <si>
    <t>경서동 737-5</t>
  </si>
  <si>
    <t>서구 마전동 1059-10번지 일원 공급관</t>
  </si>
  <si>
    <t xml:space="preserve">마전동 1061-1 </t>
  </si>
  <si>
    <t>마전동 1059-10</t>
  </si>
  <si>
    <t>서구 마전동 1162-7,9, 1163-7번지 일원 공급관</t>
  </si>
  <si>
    <t>마전동 1163-3</t>
  </si>
  <si>
    <t>마전동 1163-7</t>
  </si>
  <si>
    <t>서구 마전지구 35블럭 2-1,2로트 일원 공급관</t>
  </si>
  <si>
    <t>마전지구 35BL</t>
  </si>
  <si>
    <t>마전지구 35BL-2-2</t>
  </si>
  <si>
    <t>서구 마전지구 53블럭 3로트 일원 공급관</t>
  </si>
  <si>
    <t>마전지구 53BL</t>
  </si>
  <si>
    <t>마전지구 53BL-3L</t>
  </si>
  <si>
    <t>서구 오류동 1656-1 블루텍 공장 및 기숙사 공급관</t>
  </si>
  <si>
    <t>오류동 1659-15</t>
  </si>
  <si>
    <t>오류동 1656-1</t>
  </si>
  <si>
    <t>서구 오류동 655번지 일원 공급관</t>
  </si>
  <si>
    <t>오류동 655번지</t>
  </si>
  <si>
    <t>서구 가좌동 539-2 ㈜연우 본관</t>
  </si>
  <si>
    <t>가좌동 538-3</t>
  </si>
  <si>
    <t>가좌동 539-2</t>
  </si>
  <si>
    <t>서구 경서동 830-3 인천체육고등학교 본관</t>
  </si>
  <si>
    <t>경서동 834-128</t>
  </si>
  <si>
    <t>경서동 830-3</t>
  </si>
  <si>
    <t>서구 오류동 1633-15 ㈜성우플러스 본관</t>
  </si>
  <si>
    <t>오류동 1632-13</t>
  </si>
  <si>
    <t>오류동 1633-15</t>
  </si>
  <si>
    <t>서구 오류동 1633-17 바이오코스텍 본관</t>
  </si>
  <si>
    <t>오류동 1632-10</t>
  </si>
  <si>
    <t>오류동 1633-17</t>
  </si>
  <si>
    <t>서구 원당동 830-1 감자꽃어린이집 공급관</t>
  </si>
  <si>
    <t>원당동 624</t>
  </si>
  <si>
    <t>원당동 830-1</t>
  </si>
  <si>
    <t>서구 왕길동 3-1 검단식품 본관</t>
  </si>
  <si>
    <t>왕길동 192</t>
  </si>
  <si>
    <t>왕길동 3-1</t>
  </si>
  <si>
    <t>서구 검암동 검암도서관 지역정압기 본관, 공급관</t>
  </si>
  <si>
    <t>검암동 514-7</t>
  </si>
  <si>
    <t>검암동 515-1</t>
  </si>
  <si>
    <t>서구 검암동 검암도서관 지역정압기</t>
  </si>
  <si>
    <t>금곡동 502-7일원 배관이설 공사</t>
    <phoneticPr fontId="4" type="noConversion"/>
  </si>
  <si>
    <t>금곡동 502 일원</t>
  </si>
  <si>
    <t>공공측량비</t>
    <phoneticPr fontId="4" type="noConversion"/>
  </si>
  <si>
    <t>강화군</t>
    <phoneticPr fontId="4" type="noConversion"/>
  </si>
  <si>
    <t>강화 옥림리 982-2번지 일원 단독 공급관</t>
  </si>
  <si>
    <t>옥림리 478-1</t>
  </si>
  <si>
    <t>옥림리 982-2</t>
  </si>
  <si>
    <t>강화 신문리 1-3번지 일원 단독 공급관</t>
  </si>
  <si>
    <t>신문리 401-1</t>
  </si>
  <si>
    <t>신문리 1-3</t>
  </si>
  <si>
    <t>강화 신문리 103-2번지 일원 단독 공급관</t>
  </si>
  <si>
    <t>신문리 144</t>
  </si>
  <si>
    <t>신문리 103-2</t>
  </si>
  <si>
    <t>강화 관청리 148-7번지 일원 단독 공급관</t>
  </si>
  <si>
    <t>관청리 138-12</t>
  </si>
  <si>
    <t>관청리 148-7</t>
  </si>
  <si>
    <t>강화 관청리 440번지 일원 단독 공급관</t>
  </si>
  <si>
    <t>관청리 492-3</t>
  </si>
  <si>
    <t>관청리 440</t>
  </si>
  <si>
    <t>강화 용정리 1062-32번지 일원 단독 공급관</t>
  </si>
  <si>
    <t>용정리 1084</t>
  </si>
  <si>
    <t>용정리 1062-32</t>
  </si>
  <si>
    <t>용정리 구역형 압력조정기</t>
  </si>
  <si>
    <t>용정리 1057</t>
  </si>
  <si>
    <t>강화 갑곶리 460번지 일원 단독 공급관</t>
  </si>
  <si>
    <t>갑곶리 604</t>
  </si>
  <si>
    <t>갑곶리 460</t>
  </si>
  <si>
    <t>강화 선원면 839-7번지 일원 단독 본관</t>
  </si>
  <si>
    <t>냉정리 921</t>
  </si>
  <si>
    <t>냉정리 839-7</t>
  </si>
  <si>
    <t>강화 불은면 3-19번지 일원 단독 본관</t>
  </si>
  <si>
    <t>삼성리 147</t>
  </si>
  <si>
    <t>삼성리 3-19</t>
  </si>
  <si>
    <t>강화 장흥리 450-8번지 일원 단독 공급관</t>
  </si>
  <si>
    <t>장흥리 539</t>
  </si>
  <si>
    <t>장흥리 450-8</t>
  </si>
  <si>
    <t>측량비</t>
    <phoneticPr fontId="4" type="noConversion"/>
  </si>
  <si>
    <t>중산동 및 운북동 1단계</t>
    <phoneticPr fontId="4" type="noConversion"/>
  </si>
  <si>
    <t>용유동 본관 2단계</t>
    <phoneticPr fontId="4" type="noConversion"/>
  </si>
  <si>
    <t>주택 및 산∙영업용 공급시설공사</t>
  </si>
  <si>
    <t>선원면~외포리간 본관 연결공사</t>
    <phoneticPr fontId="4" type="noConversion"/>
  </si>
  <si>
    <t>중구(인)</t>
    <phoneticPr fontId="4" type="noConversion"/>
  </si>
  <si>
    <t>남동구(인)</t>
    <phoneticPr fontId="4" type="noConversion"/>
  </si>
  <si>
    <t>부평구(인)</t>
    <phoneticPr fontId="4" type="noConversion"/>
  </si>
  <si>
    <t>계양구(인)</t>
    <phoneticPr fontId="4" type="noConversion"/>
  </si>
  <si>
    <t>서구(인)</t>
    <phoneticPr fontId="4" type="noConversion"/>
  </si>
  <si>
    <t>강화군(인)</t>
    <phoneticPr fontId="4" type="noConversion"/>
  </si>
  <si>
    <t>중구(인)</t>
    <phoneticPr fontId="4" type="noConversion"/>
  </si>
  <si>
    <t>부평구(인)</t>
    <phoneticPr fontId="4" type="noConversion"/>
  </si>
  <si>
    <t>계양구(인)</t>
    <phoneticPr fontId="4" type="noConversion"/>
  </si>
  <si>
    <t>강화군(인)</t>
    <phoneticPr fontId="4" type="noConversion"/>
  </si>
  <si>
    <t>보수율가산</t>
    <phoneticPr fontId="4" type="noConversion"/>
  </si>
  <si>
    <t>(단위 : m, 개소, 천원, 세대)</t>
    <phoneticPr fontId="4" type="noConversion"/>
  </si>
  <si>
    <t>구분</t>
    <phoneticPr fontId="4" type="noConversion"/>
  </si>
  <si>
    <t>전           체</t>
    <phoneticPr fontId="4" type="noConversion"/>
  </si>
  <si>
    <t>보수율가산투자</t>
    <phoneticPr fontId="4" type="noConversion"/>
  </si>
  <si>
    <t>배관길이</t>
    <phoneticPr fontId="4" type="noConversion"/>
  </si>
  <si>
    <t>정압기</t>
    <phoneticPr fontId="4" type="noConversion"/>
  </si>
  <si>
    <t>공사비</t>
    <phoneticPr fontId="4" type="noConversion"/>
  </si>
  <si>
    <t>보급세대</t>
    <phoneticPr fontId="4" type="noConversion"/>
  </si>
  <si>
    <t>합계</t>
    <phoneticPr fontId="4" type="noConversion"/>
  </si>
  <si>
    <t>중구</t>
    <phoneticPr fontId="4" type="noConversion"/>
  </si>
  <si>
    <t>동구</t>
    <phoneticPr fontId="4" type="noConversion"/>
  </si>
  <si>
    <t>남구</t>
    <phoneticPr fontId="4" type="noConversion"/>
  </si>
  <si>
    <t>연수구</t>
    <phoneticPr fontId="4" type="noConversion"/>
  </si>
  <si>
    <t>남동구</t>
    <phoneticPr fontId="4" type="noConversion"/>
  </si>
  <si>
    <t>전동 28-21</t>
    <phoneticPr fontId="4" type="noConversion"/>
  </si>
  <si>
    <t>경제청</t>
    <phoneticPr fontId="4" type="noConversion"/>
  </si>
  <si>
    <t>경제청(인)</t>
    <phoneticPr fontId="4" type="noConversion"/>
  </si>
  <si>
    <t>경제청(삼)</t>
    <phoneticPr fontId="4" type="noConversion"/>
  </si>
  <si>
    <t>경제청(삼)</t>
    <phoneticPr fontId="4" type="noConversion"/>
  </si>
  <si>
    <t>2016년~2017년 도시가스 공급시설 공사계획(총괄)</t>
    <phoneticPr fontId="4" type="noConversion"/>
  </si>
  <si>
    <t>2016년</t>
    <phoneticPr fontId="4" type="noConversion"/>
  </si>
  <si>
    <t>2017년</t>
    <phoneticPr fontId="4" type="noConversion"/>
  </si>
  <si>
    <t>보급세대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</si>
</sst>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0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 * #,##0_ ;_ * \-#,##0_ ;_ * &quot;-&quot;_ ;_ @_ "/>
    <numFmt numFmtId="178" formatCode="0.0"/>
    <numFmt numFmtId="179" formatCode="_ * #,##0_ ;_ * &quot;▲&quot;#,##0_ ;_ * &quot;-&quot;_ ;_ @_ "/>
    <numFmt numFmtId="180" formatCode="0.0%"/>
    <numFmt numFmtId="181" formatCode="0.000000"/>
    <numFmt numFmtId="182" formatCode="#,##0.0"/>
    <numFmt numFmtId="183" formatCode="_ * #,##0.0_ ;_ * &quot;▲&quot;#,##0.0_ ;_ * &quot;-&quot;_ ;_ @_ "/>
    <numFmt numFmtId="184" formatCode="_ * #,##0.00_ ;_ * \-#,##0.00_ ;_ * &quot;-&quot;??_ ;_ @_ "/>
    <numFmt numFmtId="185" formatCode="&quot;₩&quot;#,##0;[Red]&quot;₩&quot;\-#,##0"/>
    <numFmt numFmtId="186" formatCode="&quot;₩&quot;#,##0.00;[Red]&quot;₩&quot;\-#,##0.00"/>
    <numFmt numFmtId="187" formatCode="_ &quot;₩&quot;* #,##0_ ;_ &quot;₩&quot;* \-#,##0_ ;_ &quot;₩&quot;* &quot;-&quot;_ ;_ @_ "/>
    <numFmt numFmtId="188" formatCode="_ &quot;₩&quot;* #,##0.00_ ;_ &quot;₩&quot;* \-#,##0.00_ ;_ &quot;₩&quot;* &quot;-&quot;??_ ;_ @_ "/>
    <numFmt numFmtId="189" formatCode="&quot;$&quot;#,##0_);[Red]\(&quot;$&quot;#,##0\)"/>
    <numFmt numFmtId="190" formatCode="&quot;$&quot;#,##0.00_);[Red]\(&quot;$&quot;#,##0.00\)"/>
    <numFmt numFmtId="191" formatCode="#,##0;[Red]&quot;-&quot;#,##0"/>
    <numFmt numFmtId="192" formatCode="#,##0.00;[Red]&quot;-&quot;#,##0.00"/>
    <numFmt numFmtId="193" formatCode="* _-&quot;₩&quot;#,##0;* \-&quot;₩&quot;#,##0;* _-&quot;₩&quot;&quot;-&quot;;@"/>
    <numFmt numFmtId="194" formatCode="* #,##0;* \-#,##0;* &quot;-&quot;;@"/>
    <numFmt numFmtId="195" formatCode="* _-&quot;₩&quot;#,##0.00;* \-&quot;₩&quot;#,##0.00;* _-&quot;₩&quot;&quot;-&quot;??;@"/>
    <numFmt numFmtId="196" formatCode="* #,##0.00;* \-#,##0.00;* &quot;-&quot;??;@"/>
    <numFmt numFmtId="197" formatCode="&quot;₩&quot;#\!\,##0\!.00;&quot;₩&quot;&quot;₩&quot;\!\-#\!\,##0\!.00"/>
    <numFmt numFmtId="198" formatCode="&quot;₩&quot;#\!\,##0;[Red]&quot;₩&quot;&quot;₩&quot;&quot;₩&quot;&quot;₩&quot;&quot;₩&quot;\!\-#\!\,##0"/>
    <numFmt numFmtId="199" formatCode="#,##0\ ;&quot;▼&quot;#,##0\ ;&quot;-&quot;\ "/>
    <numFmt numFmtId="200" formatCode="yyyy/mm"/>
    <numFmt numFmtId="201" formatCode="_-* #,##0.0_-;\-* #,##0.0_-;_-* &quot;-&quot;_-;_-@_-"/>
    <numFmt numFmtId="202" formatCode="#,##0_);[Red]\(#,##0\)"/>
    <numFmt numFmtId="203" formatCode="_-* #,##0.00_-;\-* #,##0.00_-;_-* &quot;-&quot;_-;_-@_-"/>
  </numFmts>
  <fonts count="6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11"/>
      <name val="µ¸¿ò"/>
      <family val="3"/>
      <charset val="129"/>
    </font>
    <font>
      <sz val="11"/>
      <name val="굴림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"/>
      <color indexed="8"/>
      <name val="Courier"/>
      <family val="3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±¼¸²Ã¼"/>
      <family val="3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b/>
      <sz val="18"/>
      <name val="Arial"/>
      <family val="2"/>
    </font>
    <font>
      <sz val="10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11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0"/>
      <color rgb="FF008000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2"/>
      <name val="HY울릉도L"/>
      <family val="1"/>
      <charset val="129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25">
    <xf numFmtId="0" fontId="0" fillId="0" borderId="0"/>
    <xf numFmtId="0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7" fontId="9" fillId="0" borderId="0" applyFont="0" applyFill="0" applyBorder="0" applyAlignment="0" applyProtection="0"/>
    <xf numFmtId="186" fontId="19" fillId="0" borderId="0" applyFont="0" applyFill="0" applyBorder="0" applyAlignment="0" applyProtection="0"/>
    <xf numFmtId="187" fontId="9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3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8" fontId="9" fillId="0" borderId="0" applyFont="0" applyFill="0" applyBorder="0" applyAlignment="0" applyProtection="0"/>
    <xf numFmtId="185" fontId="19" fillId="0" borderId="0" applyFont="0" applyFill="0" applyBorder="0" applyAlignment="0" applyProtection="0"/>
    <xf numFmtId="188" fontId="9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1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9" fillId="0" borderId="0" applyFont="0" applyFill="0" applyBorder="0" applyAlignment="0" applyProtection="0"/>
    <xf numFmtId="177" fontId="9" fillId="0" borderId="0" applyFont="0" applyFill="0" applyBorder="0" applyAlignment="0" applyProtection="0"/>
    <xf numFmtId="191" fontId="19" fillId="0" borderId="0" applyFont="0" applyFill="0" applyBorder="0" applyAlignment="0" applyProtection="0"/>
    <xf numFmtId="177" fontId="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3" fillId="0" borderId="0" applyFont="0" applyFill="0" applyBorder="0" applyAlignment="0" applyProtection="0"/>
    <xf numFmtId="192" fontId="18" fillId="0" borderId="0" applyFont="0" applyFill="0" applyBorder="0" applyAlignment="0" applyProtection="0"/>
    <xf numFmtId="192" fontId="19" fillId="0" borderId="0" applyFont="0" applyFill="0" applyBorder="0" applyAlignment="0" applyProtection="0"/>
    <xf numFmtId="184" fontId="9" fillId="0" borderId="0" applyFont="0" applyFill="0" applyBorder="0" applyAlignment="0" applyProtection="0"/>
    <xf numFmtId="192" fontId="19" fillId="0" borderId="0" applyFont="0" applyFill="0" applyBorder="0" applyAlignment="0" applyProtection="0"/>
    <xf numFmtId="184" fontId="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0" fillId="0" borderId="0"/>
    <xf numFmtId="0" fontId="20" fillId="0" borderId="0"/>
    <xf numFmtId="0" fontId="9" fillId="0" borderId="0"/>
    <xf numFmtId="0" fontId="19" fillId="0" borderId="0"/>
    <xf numFmtId="0" fontId="9" fillId="0" borderId="0"/>
    <xf numFmtId="0" fontId="19" fillId="0" borderId="0"/>
    <xf numFmtId="0" fontId="21" fillId="0" borderId="0"/>
    <xf numFmtId="0" fontId="11" fillId="0" borderId="0"/>
    <xf numFmtId="0" fontId="9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1" fillId="0" borderId="0"/>
    <xf numFmtId="0" fontId="9" fillId="0" borderId="0"/>
    <xf numFmtId="0" fontId="12" fillId="0" borderId="0"/>
    <xf numFmtId="0" fontId="23" fillId="0" borderId="0"/>
    <xf numFmtId="0" fontId="22" fillId="0" borderId="0"/>
    <xf numFmtId="0" fontId="22" fillId="0" borderId="0"/>
    <xf numFmtId="0" fontId="12" fillId="0" borderId="0"/>
    <xf numFmtId="0" fontId="23" fillId="0" borderId="0"/>
    <xf numFmtId="0" fontId="20" fillId="0" borderId="0"/>
    <xf numFmtId="0" fontId="21" fillId="0" borderId="0"/>
    <xf numFmtId="0" fontId="14" fillId="0" borderId="0" applyFill="0" applyBorder="0" applyAlignment="0"/>
    <xf numFmtId="0" fontId="31" fillId="0" borderId="0"/>
    <xf numFmtId="4" fontId="13" fillId="0" borderId="0">
      <protection locked="0"/>
    </xf>
    <xf numFmtId="193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27" fillId="0" borderId="0" applyFont="0" applyFill="0" applyBorder="0" applyAlignment="0" applyProtection="0"/>
    <xf numFmtId="178" fontId="10" fillId="0" borderId="0">
      <protection locked="0"/>
    </xf>
    <xf numFmtId="194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81" fontId="10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10" fillId="0" borderId="0">
      <protection locked="0"/>
    </xf>
    <xf numFmtId="2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38" fontId="32" fillId="2" borderId="0" applyNumberFormat="0" applyBorder="0" applyAlignment="0" applyProtection="0"/>
    <xf numFmtId="0" fontId="33" fillId="0" borderId="0">
      <alignment horizontal="left"/>
    </xf>
    <xf numFmtId="0" fontId="24" fillId="0" borderId="1" applyNumberFormat="0" applyAlignment="0" applyProtection="0">
      <alignment horizontal="left" vertical="center"/>
    </xf>
    <xf numFmtId="0" fontId="24" fillId="0" borderId="2">
      <alignment horizontal="left" vertical="center"/>
    </xf>
    <xf numFmtId="0" fontId="2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0" fontId="10" fillId="0" borderId="0">
      <protection locked="0"/>
    </xf>
    <xf numFmtId="180" fontId="10" fillId="0" borderId="0">
      <protection locked="0"/>
    </xf>
    <xf numFmtId="10" fontId="32" fillId="3" borderId="3" applyNumberFormat="0" applyBorder="0" applyAlignment="0" applyProtection="0"/>
    <xf numFmtId="0" fontId="34" fillId="0" borderId="4"/>
    <xf numFmtId="37" fontId="35" fillId="0" borderId="0"/>
    <xf numFmtId="198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7" fillId="0" borderId="0"/>
    <xf numFmtId="182" fontId="10" fillId="0" borderId="0">
      <protection locked="0"/>
    </xf>
    <xf numFmtId="10" fontId="7" fillId="0" borderId="0" applyFont="0" applyFill="0" applyBorder="0" applyAlignment="0" applyProtection="0"/>
    <xf numFmtId="0" fontId="34" fillId="0" borderId="0"/>
    <xf numFmtId="180" fontId="10" fillId="0" borderId="5">
      <protection locked="0"/>
    </xf>
    <xf numFmtId="0" fontId="7" fillId="0" borderId="6" applyNumberFormat="0" applyFont="0" applyFill="0" applyAlignment="0" applyProtection="0"/>
    <xf numFmtId="0" fontId="7" fillId="0" borderId="6" applyNumberFormat="0" applyFont="0" applyFill="0" applyAlignment="0" applyProtection="0"/>
    <xf numFmtId="179" fontId="8" fillId="0" borderId="0" applyFill="0" applyBorder="0" applyProtection="0">
      <alignment horizontal="center"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6" fillId="0" borderId="0"/>
    <xf numFmtId="41" fontId="14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" fillId="0" borderId="7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0" fillId="0" borderId="0"/>
    <xf numFmtId="0" fontId="51" fillId="0" borderId="0">
      <alignment vertical="center"/>
    </xf>
    <xf numFmtId="0" fontId="3" fillId="0" borderId="0"/>
    <xf numFmtId="0" fontId="37" fillId="0" borderId="0">
      <alignment vertical="center"/>
    </xf>
    <xf numFmtId="0" fontId="50" fillId="0" borderId="0"/>
    <xf numFmtId="0" fontId="49" fillId="0" borderId="0">
      <alignment vertical="center"/>
    </xf>
    <xf numFmtId="0" fontId="8" fillId="0" borderId="0"/>
    <xf numFmtId="0" fontId="7" fillId="0" borderId="0"/>
    <xf numFmtId="0" fontId="7" fillId="0" borderId="0"/>
    <xf numFmtId="0" fontId="1" fillId="0" borderId="0">
      <alignment vertical="center"/>
    </xf>
    <xf numFmtId="0" fontId="3" fillId="0" borderId="0" applyFill="0" applyBorder="0" applyAlignment="0"/>
    <xf numFmtId="0" fontId="5" fillId="0" borderId="0" applyNumberFormat="0" applyFill="0" applyBorder="0" applyAlignment="0" applyProtection="0">
      <alignment vertical="top"/>
      <protection locked="0"/>
    </xf>
    <xf numFmtId="9" fontId="64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7" fillId="0" borderId="0">
      <alignment vertical="center"/>
    </xf>
    <xf numFmtId="177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137">
    <xf numFmtId="0" fontId="0" fillId="0" borderId="0" xfId="0"/>
    <xf numFmtId="41" fontId="38" fillId="0" borderId="0" xfId="212" applyFont="1" applyFill="1" applyAlignment="1">
      <alignment vertical="center"/>
    </xf>
    <xf numFmtId="41" fontId="39" fillId="0" borderId="0" xfId="212" applyFont="1" applyFill="1" applyBorder="1" applyAlignment="1">
      <alignment horizontal="center" vertical="center"/>
    </xf>
    <xf numFmtId="41" fontId="40" fillId="0" borderId="0" xfId="212" applyFont="1" applyFill="1" applyBorder="1" applyAlignment="1">
      <alignment horizontal="right" vertical="center" shrinkToFit="1"/>
    </xf>
    <xf numFmtId="41" fontId="40" fillId="0" borderId="0" xfId="212" applyFont="1" applyFill="1" applyBorder="1" applyAlignment="1">
      <alignment horizontal="right" vertical="center"/>
    </xf>
    <xf numFmtId="41" fontId="41" fillId="0" borderId="0" xfId="212" applyFont="1" applyFill="1" applyBorder="1" applyAlignment="1">
      <alignment horizontal="right" vertical="center"/>
    </xf>
    <xf numFmtId="41" fontId="41" fillId="0" borderId="0" xfId="212" applyFont="1" applyFill="1" applyBorder="1" applyAlignment="1">
      <alignment horizontal="center" vertical="center"/>
    </xf>
    <xf numFmtId="41" fontId="40" fillId="0" borderId="0" xfId="212" applyFont="1" applyFill="1" applyAlignment="1">
      <alignment vertical="center"/>
    </xf>
    <xf numFmtId="41" fontId="45" fillId="0" borderId="0" xfId="212" applyFont="1" applyFill="1" applyAlignment="1">
      <alignment vertical="center"/>
    </xf>
    <xf numFmtId="41" fontId="42" fillId="0" borderId="0" xfId="212" applyFont="1" applyFill="1" applyAlignment="1">
      <alignment vertical="center"/>
    </xf>
    <xf numFmtId="41" fontId="43" fillId="0" borderId="0" xfId="212" applyFont="1" applyFill="1" applyAlignment="1">
      <alignment vertical="center"/>
    </xf>
    <xf numFmtId="41" fontId="40" fillId="0" borderId="0" xfId="212" applyFont="1" applyFill="1" applyAlignment="1">
      <alignment vertical="center" shrinkToFit="1"/>
    </xf>
    <xf numFmtId="41" fontId="40" fillId="0" borderId="0" xfId="212" applyFont="1" applyFill="1" applyAlignment="1">
      <alignment horizontal="center" vertical="center"/>
    </xf>
    <xf numFmtId="0" fontId="47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0" fontId="47" fillId="17" borderId="3" xfId="0" applyFont="1" applyFill="1" applyBorder="1" applyAlignment="1">
      <alignment horizontal="center" vertical="center"/>
    </xf>
    <xf numFmtId="0" fontId="47" fillId="18" borderId="3" xfId="0" applyFont="1" applyFill="1" applyBorder="1" applyAlignment="1">
      <alignment horizontal="center" vertical="center"/>
    </xf>
    <xf numFmtId="199" fontId="47" fillId="18" borderId="13" xfId="0" applyNumberFormat="1" applyFont="1" applyFill="1" applyBorder="1" applyAlignment="1">
      <alignment horizontal="right" vertical="center"/>
    </xf>
    <xf numFmtId="199" fontId="47" fillId="18" borderId="3" xfId="0" applyNumberFormat="1" applyFont="1" applyFill="1" applyBorder="1" applyAlignment="1">
      <alignment horizontal="right" vertical="center"/>
    </xf>
    <xf numFmtId="0" fontId="47" fillId="0" borderId="11" xfId="0" applyFont="1" applyBorder="1" applyAlignment="1">
      <alignment horizontal="center" vertical="center"/>
    </xf>
    <xf numFmtId="199" fontId="47" fillId="0" borderId="15" xfId="0" applyNumberFormat="1" applyFont="1" applyBorder="1" applyAlignment="1">
      <alignment horizontal="right" vertical="center"/>
    </xf>
    <xf numFmtId="199" fontId="47" fillId="0" borderId="11" xfId="0" applyNumberFormat="1" applyFont="1" applyBorder="1" applyAlignment="1">
      <alignment horizontal="right" vertical="center"/>
    </xf>
    <xf numFmtId="0" fontId="47" fillId="0" borderId="10" xfId="0" applyFont="1" applyBorder="1" applyAlignment="1">
      <alignment horizontal="center" vertical="center"/>
    </xf>
    <xf numFmtId="199" fontId="47" fillId="0" borderId="14" xfId="0" applyNumberFormat="1" applyFont="1" applyBorder="1" applyAlignment="1">
      <alignment horizontal="right" vertical="center"/>
    </xf>
    <xf numFmtId="199" fontId="47" fillId="0" borderId="10" xfId="0" applyNumberFormat="1" applyFont="1" applyBorder="1" applyAlignment="1">
      <alignment horizontal="right" vertical="center"/>
    </xf>
    <xf numFmtId="0" fontId="47" fillId="0" borderId="12" xfId="0" applyFont="1" applyBorder="1" applyAlignment="1">
      <alignment horizontal="center" vertical="center"/>
    </xf>
    <xf numFmtId="199" fontId="47" fillId="0" borderId="16" xfId="0" applyNumberFormat="1" applyFont="1" applyBorder="1" applyAlignment="1">
      <alignment horizontal="right" vertical="center"/>
    </xf>
    <xf numFmtId="199" fontId="47" fillId="0" borderId="12" xfId="0" applyNumberFormat="1" applyFont="1" applyBorder="1" applyAlignment="1">
      <alignment horizontal="right" vertical="center"/>
    </xf>
    <xf numFmtId="41" fontId="39" fillId="0" borderId="0" xfId="213" applyFont="1" applyFill="1" applyBorder="1" applyAlignment="1">
      <alignment horizontal="center" vertical="center"/>
    </xf>
    <xf numFmtId="41" fontId="40" fillId="0" borderId="0" xfId="213" applyFont="1" applyFill="1" applyBorder="1" applyAlignment="1">
      <alignment horizontal="right" vertical="center" shrinkToFit="1"/>
    </xf>
    <xf numFmtId="41" fontId="40" fillId="0" borderId="0" xfId="213" applyFont="1" applyFill="1" applyBorder="1" applyAlignment="1">
      <alignment horizontal="right" vertical="center"/>
    </xf>
    <xf numFmtId="41" fontId="41" fillId="0" borderId="0" xfId="213" applyFont="1" applyFill="1" applyBorder="1" applyAlignment="1">
      <alignment horizontal="right" vertical="center"/>
    </xf>
    <xf numFmtId="41" fontId="39" fillId="0" borderId="0" xfId="213" applyFont="1" applyFill="1" applyBorder="1" applyAlignment="1">
      <alignment horizontal="right" vertical="center"/>
    </xf>
    <xf numFmtId="41" fontId="40" fillId="0" borderId="0" xfId="213" applyFont="1" applyFill="1" applyAlignment="1">
      <alignment horizontal="left" vertical="center"/>
    </xf>
    <xf numFmtId="41" fontId="40" fillId="0" borderId="0" xfId="213" applyFont="1" applyFill="1" applyAlignment="1">
      <alignment vertical="center"/>
    </xf>
    <xf numFmtId="41" fontId="40" fillId="0" borderId="0" xfId="213" applyFont="1" applyFill="1" applyAlignment="1">
      <alignment horizontal="center" vertical="center"/>
    </xf>
    <xf numFmtId="41" fontId="40" fillId="20" borderId="0" xfId="213" applyFont="1" applyFill="1" applyAlignment="1">
      <alignment vertical="center"/>
    </xf>
    <xf numFmtId="0" fontId="54" fillId="0" borderId="0" xfId="0" applyFont="1" applyAlignment="1">
      <alignment horizontal="center" vertical="center"/>
    </xf>
    <xf numFmtId="41" fontId="53" fillId="22" borderId="3" xfId="213" applyFont="1" applyFill="1" applyBorder="1" applyAlignment="1">
      <alignment horizontal="center" vertical="center"/>
    </xf>
    <xf numFmtId="41" fontId="53" fillId="22" borderId="3" xfId="213" applyFont="1" applyFill="1" applyBorder="1" applyAlignment="1">
      <alignment horizontal="center" vertical="center" shrinkToFit="1"/>
    </xf>
    <xf numFmtId="41" fontId="53" fillId="22" borderId="3" xfId="214" applyFont="1" applyFill="1" applyBorder="1" applyAlignment="1">
      <alignment horizontal="center" vertical="center"/>
    </xf>
    <xf numFmtId="41" fontId="40" fillId="0" borderId="3" xfId="213" applyFont="1" applyFill="1" applyBorder="1" applyAlignment="1">
      <alignment horizontal="center" vertical="center"/>
    </xf>
    <xf numFmtId="41" fontId="40" fillId="0" borderId="3" xfId="214" applyFont="1" applyFill="1" applyBorder="1" applyAlignment="1">
      <alignment horizontal="left" vertical="center"/>
    </xf>
    <xf numFmtId="41" fontId="40" fillId="0" borderId="3" xfId="214" applyFont="1" applyFill="1" applyBorder="1" applyAlignment="1">
      <alignment vertical="center"/>
    </xf>
    <xf numFmtId="41" fontId="40" fillId="0" borderId="3" xfId="214" quotePrefix="1" applyFont="1" applyFill="1" applyBorder="1" applyAlignment="1">
      <alignment horizontal="center" vertical="center"/>
    </xf>
    <xf numFmtId="41" fontId="40" fillId="0" borderId="3" xfId="214" applyFont="1" applyFill="1" applyBorder="1" applyAlignment="1">
      <alignment horizontal="right" vertical="center"/>
    </xf>
    <xf numFmtId="41" fontId="40" fillId="0" borderId="3" xfId="214" quotePrefix="1" applyFont="1" applyFill="1" applyBorder="1" applyAlignment="1">
      <alignment vertical="center"/>
    </xf>
    <xf numFmtId="41" fontId="40" fillId="0" borderId="3" xfId="214" applyFont="1" applyBorder="1" applyAlignment="1">
      <alignment vertical="center"/>
    </xf>
    <xf numFmtId="41" fontId="40" fillId="19" borderId="3" xfId="214" applyFont="1" applyFill="1" applyBorder="1" applyAlignment="1">
      <alignment vertical="center"/>
    </xf>
    <xf numFmtId="41" fontId="40" fillId="19" borderId="3" xfId="214" applyFont="1" applyFill="1" applyBorder="1" applyAlignment="1">
      <alignment horizontal="right" vertical="center"/>
    </xf>
    <xf numFmtId="41" fontId="43" fillId="0" borderId="3" xfId="212" applyFont="1" applyFill="1" applyBorder="1" applyAlignment="1">
      <alignment horizontal="center" vertical="center"/>
    </xf>
    <xf numFmtId="41" fontId="61" fillId="0" borderId="3" xfId="214" applyFont="1" applyFill="1" applyBorder="1" applyAlignment="1">
      <alignment horizontal="left" vertical="center"/>
    </xf>
    <xf numFmtId="41" fontId="55" fillId="22" borderId="3" xfId="212" applyFont="1" applyFill="1" applyBorder="1" applyAlignment="1">
      <alignment horizontal="center" vertical="center" shrinkToFit="1"/>
    </xf>
    <xf numFmtId="41" fontId="55" fillId="22" borderId="3" xfId="212" applyFont="1" applyFill="1" applyBorder="1" applyAlignment="1">
      <alignment horizontal="center" vertical="center"/>
    </xf>
    <xf numFmtId="41" fontId="40" fillId="21" borderId="3" xfId="212" applyFont="1" applyFill="1" applyBorder="1" applyAlignment="1">
      <alignment horizontal="center" vertical="center"/>
    </xf>
    <xf numFmtId="41" fontId="40" fillId="21" borderId="3" xfId="212" applyFont="1" applyFill="1" applyBorder="1" applyAlignment="1">
      <alignment horizontal="center" vertical="center" shrinkToFit="1"/>
    </xf>
    <xf numFmtId="41" fontId="40" fillId="21" borderId="3" xfId="212" applyFont="1" applyFill="1" applyBorder="1" applyAlignment="1">
      <alignment horizontal="right" vertical="center" shrinkToFit="1"/>
    </xf>
    <xf numFmtId="41" fontId="40" fillId="21" borderId="3" xfId="212" applyFont="1" applyFill="1" applyBorder="1" applyAlignment="1">
      <alignment horizontal="right" vertical="center"/>
    </xf>
    <xf numFmtId="41" fontId="39" fillId="21" borderId="3" xfId="212" applyFont="1" applyFill="1" applyBorder="1" applyAlignment="1">
      <alignment horizontal="center" vertical="center"/>
    </xf>
    <xf numFmtId="41" fontId="52" fillId="0" borderId="3" xfId="212" applyFont="1" applyFill="1" applyBorder="1" applyAlignment="1">
      <alignment horizontal="center" vertical="center"/>
    </xf>
    <xf numFmtId="41" fontId="52" fillId="0" borderId="3" xfId="212" applyFont="1" applyFill="1" applyBorder="1" applyAlignment="1">
      <alignment horizontal="left" vertical="center" shrinkToFit="1"/>
    </xf>
    <xf numFmtId="41" fontId="52" fillId="0" borderId="3" xfId="212" applyFont="1" applyFill="1" applyBorder="1" applyAlignment="1">
      <alignment vertical="center"/>
    </xf>
    <xf numFmtId="41" fontId="52" fillId="0" borderId="3" xfId="212" quotePrefix="1" applyFont="1" applyFill="1" applyBorder="1" applyAlignment="1">
      <alignment horizontal="center" vertical="center"/>
    </xf>
    <xf numFmtId="41" fontId="52" fillId="0" borderId="3" xfId="212" applyFont="1" applyFill="1" applyBorder="1" applyAlignment="1">
      <alignment horizontal="right" vertical="center"/>
    </xf>
    <xf numFmtId="41" fontId="62" fillId="0" borderId="3" xfId="212" applyFont="1" applyFill="1" applyBorder="1" applyAlignment="1">
      <alignment horizontal="center" vertical="center"/>
    </xf>
    <xf numFmtId="176" fontId="52" fillId="0" borderId="3" xfId="212" applyNumberFormat="1" applyFont="1" applyFill="1" applyBorder="1" applyAlignment="1">
      <alignment vertical="center"/>
    </xf>
    <xf numFmtId="41" fontId="52" fillId="0" borderId="3" xfId="213" applyFont="1" applyFill="1" applyBorder="1" applyAlignment="1">
      <alignment horizontal="left" vertical="center" shrinkToFit="1"/>
    </xf>
    <xf numFmtId="41" fontId="52" fillId="0" borderId="3" xfId="213" quotePrefix="1" applyFont="1" applyFill="1" applyBorder="1" applyAlignment="1">
      <alignment vertical="center"/>
    </xf>
    <xf numFmtId="41" fontId="52" fillId="0" borderId="3" xfId="213" quotePrefix="1" applyFont="1" applyFill="1" applyBorder="1" applyAlignment="1">
      <alignment horizontal="center" vertical="center"/>
    </xf>
    <xf numFmtId="41" fontId="52" fillId="0" borderId="3" xfId="213" applyFont="1" applyFill="1" applyBorder="1" applyAlignment="1">
      <alignment horizontal="right" vertical="center"/>
    </xf>
    <xf numFmtId="41" fontId="62" fillId="0" borderId="3" xfId="213" applyFont="1" applyFill="1" applyBorder="1" applyAlignment="1">
      <alignment horizontal="center" vertical="center"/>
    </xf>
    <xf numFmtId="41" fontId="52" fillId="0" borderId="3" xfId="213" applyFont="1" applyFill="1" applyBorder="1" applyAlignment="1">
      <alignment horizontal="center" vertical="center"/>
    </xf>
    <xf numFmtId="41" fontId="52" fillId="0" borderId="3" xfId="212" quotePrefix="1" applyFont="1" applyFill="1" applyBorder="1" applyAlignment="1">
      <alignment horizontal="right" vertical="center"/>
    </xf>
    <xf numFmtId="200" fontId="62" fillId="0" borderId="3" xfId="212" applyNumberFormat="1" applyFont="1" applyFill="1" applyBorder="1" applyAlignment="1">
      <alignment horizontal="center" vertical="center"/>
    </xf>
    <xf numFmtId="200" fontId="62" fillId="0" borderId="3" xfId="213" applyNumberFormat="1" applyFont="1" applyFill="1" applyBorder="1" applyAlignment="1">
      <alignment horizontal="center" vertical="center"/>
    </xf>
    <xf numFmtId="200" fontId="52" fillId="0" borderId="3" xfId="213" applyNumberFormat="1" applyFont="1" applyFill="1" applyBorder="1" applyAlignment="1">
      <alignment horizontal="center" vertical="center"/>
    </xf>
    <xf numFmtId="200" fontId="52" fillId="0" borderId="3" xfId="212" applyNumberFormat="1" applyFont="1" applyFill="1" applyBorder="1" applyAlignment="1">
      <alignment horizontal="center" vertical="center"/>
    </xf>
    <xf numFmtId="41" fontId="40" fillId="0" borderId="3" xfId="213" applyFont="1" applyFill="1" applyBorder="1" applyAlignment="1">
      <alignment vertical="center"/>
    </xf>
    <xf numFmtId="41" fontId="40" fillId="19" borderId="3" xfId="214" applyFont="1" applyFill="1" applyBorder="1" applyAlignment="1">
      <alignment horizontal="left" vertical="center"/>
    </xf>
    <xf numFmtId="41" fontId="40" fillId="19" borderId="3" xfId="213" applyFont="1" applyFill="1" applyBorder="1" applyAlignment="1">
      <alignment horizontal="center" vertical="center"/>
    </xf>
    <xf numFmtId="41" fontId="52" fillId="19" borderId="3" xfId="212" applyFont="1" applyFill="1" applyBorder="1" applyAlignment="1">
      <alignment horizontal="left" vertical="center" shrinkToFit="1"/>
    </xf>
    <xf numFmtId="41" fontId="52" fillId="19" borderId="3" xfId="213" applyFont="1" applyFill="1" applyBorder="1" applyAlignment="1">
      <alignment horizontal="left" vertical="center" shrinkToFit="1"/>
    </xf>
    <xf numFmtId="42" fontId="52" fillId="19" borderId="3" xfId="212" applyNumberFormat="1" applyFont="1" applyFill="1" applyBorder="1" applyAlignment="1">
      <alignment horizontal="left" vertical="center" shrinkToFit="1"/>
    </xf>
    <xf numFmtId="41" fontId="40" fillId="19" borderId="3" xfId="214" quotePrefix="1" applyFont="1" applyFill="1" applyBorder="1" applyAlignment="1">
      <alignment vertical="center"/>
    </xf>
    <xf numFmtId="41" fontId="40" fillId="19" borderId="3" xfId="214" quotePrefix="1" applyFont="1" applyFill="1" applyBorder="1" applyAlignment="1">
      <alignment horizontal="center" vertical="center"/>
    </xf>
    <xf numFmtId="41" fontId="40" fillId="19" borderId="3" xfId="213" applyFont="1" applyFill="1" applyBorder="1" applyAlignment="1">
      <alignment vertical="center"/>
    </xf>
    <xf numFmtId="41" fontId="52" fillId="19" borderId="3" xfId="213" applyFont="1" applyFill="1" applyBorder="1" applyAlignment="1">
      <alignment horizontal="center" vertical="center"/>
    </xf>
    <xf numFmtId="41" fontId="43" fillId="0" borderId="3" xfId="213" applyFont="1" applyFill="1" applyBorder="1" applyAlignment="1">
      <alignment horizontal="center" vertical="center"/>
    </xf>
    <xf numFmtId="41" fontId="56" fillId="22" borderId="3" xfId="0" applyNumberFormat="1" applyFont="1" applyFill="1" applyBorder="1" applyAlignment="1">
      <alignment horizontal="center" vertical="center"/>
    </xf>
    <xf numFmtId="41" fontId="56" fillId="22" borderId="3" xfId="0" applyNumberFormat="1" applyFont="1" applyFill="1" applyBorder="1" applyAlignment="1">
      <alignment horizontal="center" vertical="center" shrinkToFit="1"/>
    </xf>
    <xf numFmtId="41" fontId="63" fillId="22" borderId="3" xfId="0" applyNumberFormat="1" applyFont="1" applyFill="1" applyBorder="1" applyAlignment="1">
      <alignment horizontal="center" vertical="center"/>
    </xf>
    <xf numFmtId="41" fontId="63" fillId="22" borderId="3" xfId="0" applyNumberFormat="1" applyFont="1" applyFill="1" applyBorder="1" applyAlignment="1">
      <alignment horizontal="center" vertical="center" shrinkToFit="1"/>
    </xf>
    <xf numFmtId="41" fontId="39" fillId="22" borderId="3" xfId="212" applyFont="1" applyFill="1" applyBorder="1" applyAlignment="1">
      <alignment horizontal="center" vertical="center" shrinkToFit="1"/>
    </xf>
    <xf numFmtId="41" fontId="39" fillId="22" borderId="3" xfId="212" applyFont="1" applyFill="1" applyBorder="1" applyAlignment="1">
      <alignment horizontal="center" vertical="center"/>
    </xf>
    <xf numFmtId="41" fontId="63" fillId="21" borderId="3" xfId="0" applyNumberFormat="1" applyFont="1" applyFill="1" applyBorder="1" applyAlignment="1">
      <alignment horizontal="center" vertical="center"/>
    </xf>
    <xf numFmtId="41" fontId="63" fillId="21" borderId="3" xfId="0" applyNumberFormat="1" applyFont="1" applyFill="1" applyBorder="1" applyAlignment="1">
      <alignment horizontal="center" vertical="center" shrinkToFit="1"/>
    </xf>
    <xf numFmtId="41" fontId="39" fillId="21" borderId="3" xfId="212" applyFont="1" applyFill="1" applyBorder="1" applyAlignment="1">
      <alignment horizontal="center" vertical="center" shrinkToFit="1"/>
    </xf>
    <xf numFmtId="0" fontId="0" fillId="0" borderId="0" xfId="0"/>
    <xf numFmtId="41" fontId="40" fillId="19" borderId="3" xfId="213" applyFont="1" applyFill="1" applyBorder="1" applyAlignment="1">
      <alignment horizontal="left" vertical="center" shrinkToFit="1"/>
    </xf>
    <xf numFmtId="41" fontId="40" fillId="19" borderId="3" xfId="213" quotePrefix="1" applyFont="1" applyFill="1" applyBorder="1" applyAlignment="1">
      <alignment horizontal="center" vertical="center"/>
    </xf>
    <xf numFmtId="41" fontId="40" fillId="19" borderId="3" xfId="213" applyFont="1" applyFill="1" applyBorder="1" applyAlignment="1">
      <alignment horizontal="right" vertical="center"/>
    </xf>
    <xf numFmtId="41" fontId="40" fillId="19" borderId="0" xfId="213" applyFont="1" applyFill="1" applyAlignment="1">
      <alignment vertical="center"/>
    </xf>
    <xf numFmtId="176" fontId="40" fillId="19" borderId="3" xfId="213" applyNumberFormat="1" applyFont="1" applyFill="1" applyBorder="1" applyAlignment="1">
      <alignment vertical="center"/>
    </xf>
    <xf numFmtId="41" fontId="40" fillId="19" borderId="3" xfId="213" quotePrefix="1" applyFont="1" applyFill="1" applyBorder="1" applyAlignment="1">
      <alignment vertical="center"/>
    </xf>
    <xf numFmtId="176" fontId="40" fillId="19" borderId="3" xfId="213" quotePrefix="1" applyNumberFormat="1" applyFont="1" applyFill="1" applyBorder="1" applyAlignment="1">
      <alignment vertical="center"/>
    </xf>
    <xf numFmtId="41" fontId="40" fillId="19" borderId="3" xfId="213" quotePrefix="1" applyFont="1" applyFill="1" applyBorder="1" applyAlignment="1">
      <alignment horizontal="right" vertical="center"/>
    </xf>
    <xf numFmtId="42" fontId="40" fillId="19" borderId="3" xfId="213" applyNumberFormat="1" applyFont="1" applyFill="1" applyBorder="1" applyAlignment="1">
      <alignment horizontal="left" vertical="center" shrinkToFit="1"/>
    </xf>
    <xf numFmtId="41" fontId="40" fillId="19" borderId="3" xfId="213" applyFont="1" applyFill="1" applyBorder="1" applyAlignment="1">
      <alignment horizontal="left" vertical="center"/>
    </xf>
    <xf numFmtId="202" fontId="40" fillId="19" borderId="3" xfId="213" applyNumberFormat="1" applyFont="1" applyFill="1" applyBorder="1" applyAlignment="1">
      <alignment horizontal="right" vertical="center"/>
    </xf>
    <xf numFmtId="203" fontId="40" fillId="19" borderId="0" xfId="213" applyNumberFormat="1" applyFont="1" applyFill="1" applyAlignment="1">
      <alignment vertical="center"/>
    </xf>
    <xf numFmtId="177" fontId="40" fillId="19" borderId="0" xfId="422" applyFont="1" applyFill="1" applyAlignment="1">
      <alignment vertical="center"/>
    </xf>
    <xf numFmtId="203" fontId="43" fillId="19" borderId="0" xfId="213" applyNumberFormat="1" applyFont="1" applyFill="1" applyAlignment="1">
      <alignment vertical="center"/>
    </xf>
    <xf numFmtId="41" fontId="43" fillId="19" borderId="0" xfId="213" applyFont="1" applyFill="1" applyAlignment="1">
      <alignment vertical="center"/>
    </xf>
    <xf numFmtId="177" fontId="43" fillId="19" borderId="0" xfId="424" applyNumberFormat="1" applyFont="1" applyFill="1" applyAlignment="1">
      <alignment vertical="center"/>
    </xf>
    <xf numFmtId="202" fontId="40" fillId="19" borderId="3" xfId="213" quotePrefix="1" applyNumberFormat="1" applyFont="1" applyFill="1" applyBorder="1" applyAlignment="1">
      <alignment horizontal="right" vertical="center"/>
    </xf>
    <xf numFmtId="203" fontId="40" fillId="19" borderId="0" xfId="422" applyNumberFormat="1" applyFont="1" applyFill="1" applyAlignment="1">
      <alignment vertical="center"/>
    </xf>
    <xf numFmtId="41" fontId="40" fillId="19" borderId="3" xfId="213" applyFont="1" applyFill="1" applyBorder="1" applyAlignment="1">
      <alignment horizontal="left" vertical="center" wrapText="1"/>
    </xf>
    <xf numFmtId="41" fontId="40" fillId="19" borderId="3" xfId="213" applyFont="1" applyFill="1" applyBorder="1" applyAlignment="1">
      <alignment horizontal="center" vertical="center" wrapText="1"/>
    </xf>
    <xf numFmtId="41" fontId="53" fillId="21" borderId="3" xfId="213" applyFont="1" applyFill="1" applyBorder="1" applyAlignment="1">
      <alignment horizontal="center" vertical="center"/>
    </xf>
    <xf numFmtId="41" fontId="53" fillId="21" borderId="3" xfId="213" applyFont="1" applyFill="1" applyBorder="1" applyAlignment="1">
      <alignment horizontal="center" vertical="center" shrinkToFit="1"/>
    </xf>
    <xf numFmtId="41" fontId="53" fillId="21" borderId="3" xfId="214" applyFont="1" applyFill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199" fontId="47" fillId="0" borderId="3" xfId="0" applyNumberFormat="1" applyFont="1" applyBorder="1" applyAlignment="1">
      <alignment horizontal="right" vertical="center"/>
    </xf>
    <xf numFmtId="0" fontId="47" fillId="23" borderId="3" xfId="0" applyFont="1" applyFill="1" applyBorder="1" applyAlignment="1">
      <alignment horizontal="center" vertical="center"/>
    </xf>
    <xf numFmtId="199" fontId="47" fillId="23" borderId="13" xfId="0" applyNumberFormat="1" applyFont="1" applyFill="1" applyBorder="1" applyAlignment="1">
      <alignment horizontal="right" vertical="center"/>
    </xf>
    <xf numFmtId="0" fontId="46" fillId="0" borderId="0" xfId="0" applyFont="1" applyAlignment="1">
      <alignment horizontal="center" vertical="center"/>
    </xf>
    <xf numFmtId="0" fontId="47" fillId="17" borderId="9" xfId="0" applyFont="1" applyFill="1" applyBorder="1" applyAlignment="1">
      <alignment horizontal="center" vertical="center"/>
    </xf>
    <xf numFmtId="0" fontId="47" fillId="17" borderId="17" xfId="0" applyFont="1" applyFill="1" applyBorder="1" applyAlignment="1">
      <alignment horizontal="center" vertical="center"/>
    </xf>
    <xf numFmtId="0" fontId="47" fillId="17" borderId="18" xfId="0" applyFont="1" applyFill="1" applyBorder="1" applyAlignment="1">
      <alignment horizontal="center" vertical="center"/>
    </xf>
    <xf numFmtId="0" fontId="47" fillId="17" borderId="8" xfId="0" applyFont="1" applyFill="1" applyBorder="1" applyAlignment="1">
      <alignment horizontal="center" vertical="center"/>
    </xf>
    <xf numFmtId="0" fontId="47" fillId="17" borderId="2" xfId="0" applyFont="1" applyFill="1" applyBorder="1" applyAlignment="1">
      <alignment horizontal="center" vertical="center"/>
    </xf>
    <xf numFmtId="0" fontId="47" fillId="17" borderId="13" xfId="0" applyFont="1" applyFill="1" applyBorder="1" applyAlignment="1">
      <alignment horizontal="center" vertical="center"/>
    </xf>
    <xf numFmtId="41" fontId="44" fillId="0" borderId="0" xfId="213" applyFont="1" applyFill="1" applyBorder="1" applyAlignment="1">
      <alignment horizontal="center" vertical="center"/>
    </xf>
    <xf numFmtId="41" fontId="44" fillId="0" borderId="0" xfId="212" applyFont="1" applyFill="1" applyBorder="1" applyAlignment="1">
      <alignment horizontal="center" vertical="center" shrinkToFit="1"/>
    </xf>
    <xf numFmtId="41" fontId="53" fillId="21" borderId="8" xfId="213" applyFont="1" applyFill="1" applyBorder="1" applyAlignment="1">
      <alignment horizontal="center" vertical="center"/>
    </xf>
    <xf numFmtId="41" fontId="53" fillId="21" borderId="2" xfId="213" applyFont="1" applyFill="1" applyBorder="1" applyAlignment="1">
      <alignment horizontal="center" vertical="center"/>
    </xf>
    <xf numFmtId="41" fontId="53" fillId="21" borderId="13" xfId="213" applyFont="1" applyFill="1" applyBorder="1" applyAlignment="1">
      <alignment horizontal="center" vertical="center"/>
    </xf>
  </cellXfs>
  <cellStyles count="425">
    <cellStyle name="20% - 강조색1 2" xfId="215"/>
    <cellStyle name="20% - 강조색1 2 2" xfId="216"/>
    <cellStyle name="20% - 강조색1 2 2 2" xfId="217"/>
    <cellStyle name="20% - 강조색1 2 3" xfId="218"/>
    <cellStyle name="20% - 강조색1 3" xfId="219"/>
    <cellStyle name="20% - 강조색1 3 2" xfId="220"/>
    <cellStyle name="20% - 강조색1 3 2 2" xfId="221"/>
    <cellStyle name="20% - 강조색1 3 3" xfId="222"/>
    <cellStyle name="20% - 강조색1 4" xfId="223"/>
    <cellStyle name="20% - 강조색1 4 2" xfId="224"/>
    <cellStyle name="20% - 강조색1 5" xfId="225"/>
    <cellStyle name="20% - 강조색1 5 2" xfId="226"/>
    <cellStyle name="20% - 강조색1 6" xfId="227"/>
    <cellStyle name="20% - 강조색1 7" xfId="228"/>
    <cellStyle name="20% - 강조색2 2" xfId="229"/>
    <cellStyle name="20% - 강조색2 2 2" xfId="230"/>
    <cellStyle name="20% - 강조색2 2 2 2" xfId="231"/>
    <cellStyle name="20% - 강조색2 2 3" xfId="232"/>
    <cellStyle name="20% - 강조색2 3" xfId="233"/>
    <cellStyle name="20% - 강조색2 3 2" xfId="234"/>
    <cellStyle name="20% - 강조색2 3 2 2" xfId="235"/>
    <cellStyle name="20% - 강조색2 3 3" xfId="236"/>
    <cellStyle name="20% - 강조색2 4" xfId="237"/>
    <cellStyle name="20% - 강조색2 4 2" xfId="238"/>
    <cellStyle name="20% - 강조색2 5" xfId="239"/>
    <cellStyle name="20% - 강조색2 5 2" xfId="240"/>
    <cellStyle name="20% - 강조색2 6" xfId="241"/>
    <cellStyle name="20% - 강조색2 7" xfId="242"/>
    <cellStyle name="20% - 강조색3 2" xfId="243"/>
    <cellStyle name="20% - 강조색3 2 2" xfId="244"/>
    <cellStyle name="20% - 강조색3 2 2 2" xfId="245"/>
    <cellStyle name="20% - 강조색3 2 3" xfId="246"/>
    <cellStyle name="20% - 강조색3 3" xfId="247"/>
    <cellStyle name="20% - 강조색3 3 2" xfId="248"/>
    <cellStyle name="20% - 강조색3 3 2 2" xfId="249"/>
    <cellStyle name="20% - 강조색3 3 3" xfId="250"/>
    <cellStyle name="20% - 강조색3 4" xfId="251"/>
    <cellStyle name="20% - 강조색3 4 2" xfId="252"/>
    <cellStyle name="20% - 강조색3 5" xfId="253"/>
    <cellStyle name="20% - 강조색3 5 2" xfId="254"/>
    <cellStyle name="20% - 강조색3 6" xfId="255"/>
    <cellStyle name="20% - 강조색3 7" xfId="256"/>
    <cellStyle name="20% - 강조색4 2" xfId="257"/>
    <cellStyle name="20% - 강조색4 2 2" xfId="258"/>
    <cellStyle name="20% - 강조색4 2 2 2" xfId="259"/>
    <cellStyle name="20% - 강조색4 2 3" xfId="260"/>
    <cellStyle name="20% - 강조색4 3" xfId="261"/>
    <cellStyle name="20% - 강조색4 3 2" xfId="262"/>
    <cellStyle name="20% - 강조색4 3 2 2" xfId="263"/>
    <cellStyle name="20% - 강조색4 3 3" xfId="264"/>
    <cellStyle name="20% - 강조색4 4" xfId="265"/>
    <cellStyle name="20% - 강조색4 4 2" xfId="266"/>
    <cellStyle name="20% - 강조색4 5" xfId="267"/>
    <cellStyle name="20% - 강조색4 5 2" xfId="268"/>
    <cellStyle name="20% - 강조색4 6" xfId="269"/>
    <cellStyle name="20% - 강조색4 7" xfId="270"/>
    <cellStyle name="20% - 강조색5 2" xfId="271"/>
    <cellStyle name="20% - 강조색5 2 2" xfId="272"/>
    <cellStyle name="20% - 강조색5 2 2 2" xfId="273"/>
    <cellStyle name="20% - 강조색5 2 3" xfId="274"/>
    <cellStyle name="20% - 강조색5 3" xfId="275"/>
    <cellStyle name="20% - 강조색5 3 2" xfId="276"/>
    <cellStyle name="20% - 강조색5 3 2 2" xfId="277"/>
    <cellStyle name="20% - 강조색5 3 3" xfId="278"/>
    <cellStyle name="20% - 강조색5 4" xfId="279"/>
    <cellStyle name="20% - 강조색5 4 2" xfId="280"/>
    <cellStyle name="20% - 강조색5 5" xfId="281"/>
    <cellStyle name="20% - 강조색5 5 2" xfId="282"/>
    <cellStyle name="20% - 강조색5 6" xfId="283"/>
    <cellStyle name="20% - 강조색5 7" xfId="284"/>
    <cellStyle name="20% - 강조색6 2" xfId="285"/>
    <cellStyle name="20% - 강조색6 2 2" xfId="286"/>
    <cellStyle name="20% - 강조색6 2 2 2" xfId="287"/>
    <cellStyle name="20% - 강조색6 2 3" xfId="288"/>
    <cellStyle name="20% - 강조색6 3" xfId="289"/>
    <cellStyle name="20% - 강조색6 3 2" xfId="290"/>
    <cellStyle name="20% - 강조색6 3 2 2" xfId="291"/>
    <cellStyle name="20% - 강조색6 3 3" xfId="292"/>
    <cellStyle name="20% - 강조색6 4" xfId="293"/>
    <cellStyle name="20% - 강조색6 4 2" xfId="294"/>
    <cellStyle name="20% - 강조색6 5" xfId="295"/>
    <cellStyle name="20% - 강조색6 5 2" xfId="296"/>
    <cellStyle name="20% - 강조색6 6" xfId="297"/>
    <cellStyle name="20% - 강조색6 7" xfId="298"/>
    <cellStyle name="40% - 강조색1 2" xfId="299"/>
    <cellStyle name="40% - 강조색1 2 2" xfId="300"/>
    <cellStyle name="40% - 강조색1 2 2 2" xfId="301"/>
    <cellStyle name="40% - 강조색1 2 3" xfId="302"/>
    <cellStyle name="40% - 강조색1 3" xfId="303"/>
    <cellStyle name="40% - 강조색1 3 2" xfId="304"/>
    <cellStyle name="40% - 강조색1 3 2 2" xfId="305"/>
    <cellStyle name="40% - 강조색1 3 3" xfId="306"/>
    <cellStyle name="40% - 강조색1 4" xfId="307"/>
    <cellStyle name="40% - 강조색1 4 2" xfId="308"/>
    <cellStyle name="40% - 강조색1 5" xfId="309"/>
    <cellStyle name="40% - 강조색1 5 2" xfId="310"/>
    <cellStyle name="40% - 강조색1 6" xfId="311"/>
    <cellStyle name="40% - 강조색1 7" xfId="312"/>
    <cellStyle name="40% - 강조색2 2" xfId="313"/>
    <cellStyle name="40% - 강조색2 2 2" xfId="314"/>
    <cellStyle name="40% - 강조색2 2 2 2" xfId="315"/>
    <cellStyle name="40% - 강조색2 2 3" xfId="316"/>
    <cellStyle name="40% - 강조색2 3" xfId="317"/>
    <cellStyle name="40% - 강조색2 3 2" xfId="318"/>
    <cellStyle name="40% - 강조색2 3 2 2" xfId="319"/>
    <cellStyle name="40% - 강조색2 3 3" xfId="320"/>
    <cellStyle name="40% - 강조색2 4" xfId="321"/>
    <cellStyle name="40% - 강조색2 4 2" xfId="322"/>
    <cellStyle name="40% - 강조색2 5" xfId="323"/>
    <cellStyle name="40% - 강조색2 5 2" xfId="324"/>
    <cellStyle name="40% - 강조색2 6" xfId="325"/>
    <cellStyle name="40% - 강조색2 7" xfId="326"/>
    <cellStyle name="40% - 강조색3 2" xfId="327"/>
    <cellStyle name="40% - 강조색3 2 2" xfId="328"/>
    <cellStyle name="40% - 강조색3 2 2 2" xfId="329"/>
    <cellStyle name="40% - 강조색3 2 3" xfId="330"/>
    <cellStyle name="40% - 강조색3 3" xfId="331"/>
    <cellStyle name="40% - 강조색3 3 2" xfId="332"/>
    <cellStyle name="40% - 강조색3 3 2 2" xfId="333"/>
    <cellStyle name="40% - 강조색3 3 3" xfId="334"/>
    <cellStyle name="40% - 강조색3 4" xfId="335"/>
    <cellStyle name="40% - 강조색3 4 2" xfId="336"/>
    <cellStyle name="40% - 강조색3 5" xfId="337"/>
    <cellStyle name="40% - 강조색3 5 2" xfId="338"/>
    <cellStyle name="40% - 강조색3 6" xfId="339"/>
    <cellStyle name="40% - 강조색3 7" xfId="340"/>
    <cellStyle name="40% - 강조색4 2" xfId="341"/>
    <cellStyle name="40% - 강조색4 2 2" xfId="342"/>
    <cellStyle name="40% - 강조색4 2 2 2" xfId="343"/>
    <cellStyle name="40% - 강조색4 2 3" xfId="344"/>
    <cellStyle name="40% - 강조색4 3" xfId="345"/>
    <cellStyle name="40% - 강조색4 3 2" xfId="346"/>
    <cellStyle name="40% - 강조색4 3 2 2" xfId="347"/>
    <cellStyle name="40% - 강조색4 3 3" xfId="348"/>
    <cellStyle name="40% - 강조색4 4" xfId="349"/>
    <cellStyle name="40% - 강조색4 4 2" xfId="350"/>
    <cellStyle name="40% - 강조색4 5" xfId="351"/>
    <cellStyle name="40% - 강조색4 5 2" xfId="352"/>
    <cellStyle name="40% - 강조색4 6" xfId="353"/>
    <cellStyle name="40% - 강조색4 7" xfId="354"/>
    <cellStyle name="40% - 강조색5 2" xfId="355"/>
    <cellStyle name="40% - 강조색5 2 2" xfId="356"/>
    <cellStyle name="40% - 강조색5 2 2 2" xfId="357"/>
    <cellStyle name="40% - 강조색5 2 3" xfId="358"/>
    <cellStyle name="40% - 강조색5 3" xfId="359"/>
    <cellStyle name="40% - 강조색5 3 2" xfId="360"/>
    <cellStyle name="40% - 강조색5 3 2 2" xfId="361"/>
    <cellStyle name="40% - 강조색5 3 3" xfId="362"/>
    <cellStyle name="40% - 강조색5 4" xfId="363"/>
    <cellStyle name="40% - 강조색5 4 2" xfId="364"/>
    <cellStyle name="40% - 강조색5 5" xfId="365"/>
    <cellStyle name="40% - 강조색5 5 2" xfId="366"/>
    <cellStyle name="40% - 강조색5 6" xfId="367"/>
    <cellStyle name="40% - 강조색5 7" xfId="368"/>
    <cellStyle name="40% - 강조색6 2" xfId="369"/>
    <cellStyle name="40% - 강조색6 2 2" xfId="370"/>
    <cellStyle name="40% - 강조색6 2 2 2" xfId="371"/>
    <cellStyle name="40% - 강조색6 2 3" xfId="372"/>
    <cellStyle name="40% - 강조색6 3" xfId="373"/>
    <cellStyle name="40% - 강조색6 3 2" xfId="374"/>
    <cellStyle name="40% - 강조색6 3 2 2" xfId="375"/>
    <cellStyle name="40% - 강조색6 3 3" xfId="376"/>
    <cellStyle name="40% - 강조색6 4" xfId="377"/>
    <cellStyle name="40% - 강조색6 4 2" xfId="378"/>
    <cellStyle name="40% - 강조색6 5" xfId="379"/>
    <cellStyle name="40% - 강조색6 5 2" xfId="380"/>
    <cellStyle name="40% - 강조색6 6" xfId="381"/>
    <cellStyle name="40% - 강조색6 7" xfId="382"/>
    <cellStyle name="A¨­￠￢￠O [0]_INQUIRY ￠?￥i¨u¡AAⓒ￢Aⓒª " xfId="1"/>
    <cellStyle name="A¨­￠￢￠O_INQUIRY ￠?￥i¨u¡AAⓒ￢Aⓒª " xfId="2"/>
    <cellStyle name="AeE­ [0]_°e¾aLIST " xfId="3"/>
    <cellStyle name="ÅëÈ­ [0]_¼ÕÀÍ¿¹»ê" xfId="4"/>
    <cellStyle name="AeE­ [0]_¼OAI¿¹≫e" xfId="5"/>
    <cellStyle name="ÅëÈ­ [0]_ÀÎ°Çºñ,¿ÜÁÖºñ" xfId="6"/>
    <cellStyle name="AeE­ [0]_AI°Cºn,μμ±Þºn" xfId="7"/>
    <cellStyle name="ÅëÈ­ [0]_laroux" xfId="8"/>
    <cellStyle name="AeE­ [0]_laroux_1" xfId="9"/>
    <cellStyle name="ÅëÈ­ [0]_laroux_1" xfId="10"/>
    <cellStyle name="AeE­ [0]_laroux_2" xfId="11"/>
    <cellStyle name="ÅëÈ­ [0]_laroux_2" xfId="12"/>
    <cellStyle name="AeE­ [0]_laroux_2_41-06농림16" xfId="13"/>
    <cellStyle name="ÅëÈ­ [0]_laroux_2_41-06농림16" xfId="14"/>
    <cellStyle name="AeE­ [0]_laroux_2_41-06농림41" xfId="15"/>
    <cellStyle name="ÅëÈ­ [0]_laroux_2_41-06농림41" xfId="16"/>
    <cellStyle name="AeE­ [0]_Sheet1" xfId="17"/>
    <cellStyle name="ÅëÈ­ [0]_Sheet1" xfId="18"/>
    <cellStyle name="AeE­_°e¾aLIST " xfId="19"/>
    <cellStyle name="ÅëÈ­_¼ÕÀÍ¿¹»ê" xfId="20"/>
    <cellStyle name="AeE­_¼OAI¿¹≫e" xfId="21"/>
    <cellStyle name="ÅëÈ­_ÀÎ°Çºñ,¿ÜÁÖºñ" xfId="22"/>
    <cellStyle name="AeE­_AI°Cºn,μμ±Þºn" xfId="23"/>
    <cellStyle name="ÅëÈ­_laroux" xfId="24"/>
    <cellStyle name="AeE­_laroux_1" xfId="25"/>
    <cellStyle name="ÅëÈ­_laroux_1" xfId="26"/>
    <cellStyle name="AeE­_laroux_2" xfId="27"/>
    <cellStyle name="ÅëÈ­_laroux_2" xfId="28"/>
    <cellStyle name="AeE­_laroux_2_41-06농림16" xfId="29"/>
    <cellStyle name="ÅëÈ­_laroux_2_41-06농림16" xfId="30"/>
    <cellStyle name="AeE­_laroux_2_41-06농림41" xfId="31"/>
    <cellStyle name="ÅëÈ­_laroux_2_41-06농림41" xfId="32"/>
    <cellStyle name="AeE­_Sheet1" xfId="33"/>
    <cellStyle name="ÅëÈ­_Sheet1" xfId="34"/>
    <cellStyle name="AeE­_Sheet1_41-06농림16" xfId="35"/>
    <cellStyle name="ÅëÈ­_Sheet1_41-06농림16" xfId="36"/>
    <cellStyle name="AeE­_Sheet1_41-06농림41" xfId="37"/>
    <cellStyle name="ÅëÈ­_Sheet1_41-06농림41" xfId="38"/>
    <cellStyle name="AeE¡ⓒ [0]_INQUIRY ￠?￥i¨u¡AAⓒ￢Aⓒª " xfId="39"/>
    <cellStyle name="AeE¡ⓒ_INQUIRY ￠?￥i¨u¡AAⓒ￢Aⓒª " xfId="40"/>
    <cellStyle name="AÞ¸¶ [0]_°e¾aLIST " xfId="41"/>
    <cellStyle name="ÄÞ¸¶ [0]_¼ÕÀÍ¿¹»ê" xfId="42"/>
    <cellStyle name="AÞ¸¶ [0]_¼OAI¿¹≫e" xfId="43"/>
    <cellStyle name="ÄÞ¸¶ [0]_ÀÎ°Çºñ,¿ÜÁÖºñ" xfId="44"/>
    <cellStyle name="AÞ¸¶ [0]_AI°Cºn,μμ±Þºn" xfId="45"/>
    <cellStyle name="ÄÞ¸¶ [0]_laroux" xfId="46"/>
    <cellStyle name="AÞ¸¶ [0]_laroux_1" xfId="47"/>
    <cellStyle name="ÄÞ¸¶ [0]_laroux_1" xfId="48"/>
    <cellStyle name="AÞ¸¶ [0]_Sheet1" xfId="49"/>
    <cellStyle name="ÄÞ¸¶ [0]_Sheet1" xfId="50"/>
    <cellStyle name="AÞ¸¶_°e¾aLIST " xfId="51"/>
    <cellStyle name="ÄÞ¸¶_¼ÕÀÍ¿¹»ê" xfId="52"/>
    <cellStyle name="AÞ¸¶_¼OAI¿¹≫e" xfId="53"/>
    <cellStyle name="ÄÞ¸¶_ÀÎ°Çºñ,¿ÜÁÖºñ" xfId="54"/>
    <cellStyle name="AÞ¸¶_AI°Cºn,μμ±Þºn" xfId="55"/>
    <cellStyle name="ÄÞ¸¶_laroux" xfId="56"/>
    <cellStyle name="AÞ¸¶_laroux_1" xfId="57"/>
    <cellStyle name="ÄÞ¸¶_laroux_1" xfId="58"/>
    <cellStyle name="AÞ¸¶_Sheet1" xfId="59"/>
    <cellStyle name="ÄÞ¸¶_Sheet1" xfId="60"/>
    <cellStyle name="AÞ¸¶_Sheet1_41-06농림16" xfId="61"/>
    <cellStyle name="ÄÞ¸¶_Sheet1_41-06농림16" xfId="62"/>
    <cellStyle name="AÞ¸¶_Sheet1_41-06농림41" xfId="63"/>
    <cellStyle name="ÄÞ¸¶_Sheet1_41-06농림41" xfId="64"/>
    <cellStyle name="C¡IA¨ª_¡ic¨u¡A¨￢I¨￢¡Æ AN¡Æe " xfId="65"/>
    <cellStyle name="C￥AØ_¿μ¾÷CoE² " xfId="66"/>
    <cellStyle name="Ç¥ÁØ_±â¾È3¿ù" xfId="67"/>
    <cellStyle name="C￥AØ_¼OAI¿¹≫e" xfId="68"/>
    <cellStyle name="Ç¥ÁØ_ÀÎ°Çºñ,¿ÜÁÖºñ" xfId="69"/>
    <cellStyle name="C￥AØ_AI°Cºn,μμ±Þºn" xfId="70"/>
    <cellStyle name="Ç¥ÁØ_laroux" xfId="71"/>
    <cellStyle name="C￥AØ_laroux_1" xfId="72"/>
    <cellStyle name="Ç¥ÁØ_laroux_1" xfId="73"/>
    <cellStyle name="C￥AØ_laroux_1_Sheet1" xfId="74"/>
    <cellStyle name="Ç¥ÁØ_laroux_1_Sheet1" xfId="75"/>
    <cellStyle name="C￥AØ_laroux_2" xfId="76"/>
    <cellStyle name="Ç¥ÁØ_laroux_2" xfId="77"/>
    <cellStyle name="C￥AØ_laroux_2_Sheet1" xfId="78"/>
    <cellStyle name="Ç¥ÁØ_laroux_2_Sheet1" xfId="79"/>
    <cellStyle name="C￥AØ_laroux_3" xfId="80"/>
    <cellStyle name="Ç¥ÁØ_laroux_3" xfId="81"/>
    <cellStyle name="C￥AØ_laroux_4" xfId="82"/>
    <cellStyle name="Ç¥ÁØ_laroux_4" xfId="83"/>
    <cellStyle name="C￥AØ_laroux_Sheet1" xfId="84"/>
    <cellStyle name="Ç¥ÁØ_laroux_Sheet1" xfId="85"/>
    <cellStyle name="C￥AØ_Sheet1" xfId="86"/>
    <cellStyle name="Ç¥ÁØ_Sheet1" xfId="87"/>
    <cellStyle name="Calc Currency (0)" xfId="88"/>
    <cellStyle name="Calc Currency (0) 2" xfId="411"/>
    <cellStyle name="category" xfId="89"/>
    <cellStyle name="Comma" xfId="90"/>
    <cellStyle name="Comma [0]_ 내역 (2)" xfId="91"/>
    <cellStyle name="Comma_ 내역 (2)" xfId="92"/>
    <cellStyle name="Comma0" xfId="93"/>
    <cellStyle name="Curren?_x0012_퐀_x0017_?" xfId="94"/>
    <cellStyle name="Currency" xfId="95"/>
    <cellStyle name="Currency [0]_ 내역 (2)" xfId="96"/>
    <cellStyle name="Currency_ 내역 (2)" xfId="97"/>
    <cellStyle name="Currency0" xfId="98"/>
    <cellStyle name="Date" xfId="99"/>
    <cellStyle name="Date 2" xfId="100"/>
    <cellStyle name="Date 3" xfId="101"/>
    <cellStyle name="Fixed" xfId="102"/>
    <cellStyle name="Fixed 2" xfId="103"/>
    <cellStyle name="Fixed 3" xfId="104"/>
    <cellStyle name="Grey" xfId="105"/>
    <cellStyle name="HEADER" xfId="106"/>
    <cellStyle name="Header1" xfId="107"/>
    <cellStyle name="Header2" xfId="108"/>
    <cellStyle name="Heading 1" xfId="109"/>
    <cellStyle name="Heading 2" xfId="110"/>
    <cellStyle name="Heading1" xfId="111"/>
    <cellStyle name="Heading2" xfId="112"/>
    <cellStyle name="Input [yellow]" xfId="113"/>
    <cellStyle name="Model" xfId="114"/>
    <cellStyle name="no dec" xfId="115"/>
    <cellStyle name="Normal - Style1" xfId="116"/>
    <cellStyle name="Normal - Style2" xfId="117"/>
    <cellStyle name="Normal - Style3" xfId="118"/>
    <cellStyle name="Normal - Style4" xfId="119"/>
    <cellStyle name="Normal - Style5" xfId="120"/>
    <cellStyle name="Normal - Style6" xfId="121"/>
    <cellStyle name="Normal - Style7" xfId="122"/>
    <cellStyle name="Normal - Style8" xfId="123"/>
    <cellStyle name="Normal_ 내역 (2)" xfId="124"/>
    <cellStyle name="Percent" xfId="125"/>
    <cellStyle name="Percent [2]" xfId="126"/>
    <cellStyle name="subhead" xfId="127"/>
    <cellStyle name="Total" xfId="128"/>
    <cellStyle name="Total 2" xfId="129"/>
    <cellStyle name="Total 3" xfId="130"/>
    <cellStyle name="길수" xfId="131"/>
    <cellStyle name="뒤에 오는 하이퍼링크" xfId="412"/>
    <cellStyle name="똿뗦먛귟 [0.00]_PRODUCT DETAIL Q1" xfId="132"/>
    <cellStyle name="똿뗦먛귟_PRODUCT DETAIL Q1" xfId="133"/>
    <cellStyle name="메모 2" xfId="383"/>
    <cellStyle name="메모 2 2" xfId="384"/>
    <cellStyle name="메모 2 2 2" xfId="385"/>
    <cellStyle name="메모 2 2 2 2" xfId="386"/>
    <cellStyle name="메모 2 2 3" xfId="387"/>
    <cellStyle name="메모 2 3" xfId="388"/>
    <cellStyle name="메모 2 3 2" xfId="389"/>
    <cellStyle name="메모 2 3 2 2" xfId="390"/>
    <cellStyle name="메모 2 3 3" xfId="391"/>
    <cellStyle name="메모 2 4" xfId="392"/>
    <cellStyle name="메모 2 4 2" xfId="393"/>
    <cellStyle name="메모 2 5" xfId="394"/>
    <cellStyle name="메모 2 5 2" xfId="395"/>
    <cellStyle name="메모 2 6" xfId="396"/>
    <cellStyle name="메모 2 7" xfId="397"/>
    <cellStyle name="믅됞 [0.00]_PRODUCT DETAIL Q1" xfId="134"/>
    <cellStyle name="믅됞_PRODUCT DETAIL Q1" xfId="135"/>
    <cellStyle name="백분율 2" xfId="413"/>
    <cellStyle name="백분율 2 2" xfId="136"/>
    <cellStyle name="백분율 2 3" xfId="423"/>
    <cellStyle name="백분율 3" xfId="414"/>
    <cellStyle name="백분율 3 2" xfId="398"/>
    <cellStyle name="뷭?_BOOKSHIP" xfId="137"/>
    <cellStyle name="쉼표 [0]" xfId="214" builtinId="6"/>
    <cellStyle name="쉼표 [0] 18" xfId="399"/>
    <cellStyle name="쉼표 [0] 2" xfId="138"/>
    <cellStyle name="쉼표 [0] 2 10" xfId="139"/>
    <cellStyle name="쉼표 [0] 2 11" xfId="140"/>
    <cellStyle name="쉼표 [0] 2 12" xfId="141"/>
    <cellStyle name="쉼표 [0] 2 13" xfId="142"/>
    <cellStyle name="쉼표 [0] 2 14" xfId="143"/>
    <cellStyle name="쉼표 [0] 2 15" xfId="144"/>
    <cellStyle name="쉼표 [0] 2 16" xfId="145"/>
    <cellStyle name="쉼표 [0] 2 17" xfId="146"/>
    <cellStyle name="쉼표 [0] 2 17 2" xfId="213"/>
    <cellStyle name="쉼표 [0] 2 18" xfId="212"/>
    <cellStyle name="쉼표 [0] 2 2" xfId="147"/>
    <cellStyle name="쉼표 [0] 2 2 2" xfId="400"/>
    <cellStyle name="쉼표 [0] 2 3" xfId="148"/>
    <cellStyle name="쉼표 [0] 2 4" xfId="149"/>
    <cellStyle name="쉼표 [0] 2 5" xfId="150"/>
    <cellStyle name="쉼표 [0] 2 6" xfId="151"/>
    <cellStyle name="쉼표 [0] 2 7" xfId="152"/>
    <cellStyle name="쉼표 [0] 2 8" xfId="153"/>
    <cellStyle name="쉼표 [0] 2 9" xfId="154"/>
    <cellStyle name="쉼표 [0] 3" xfId="155"/>
    <cellStyle name="쉼표 [0] 3 10" xfId="156"/>
    <cellStyle name="쉼표 [0] 3 11" xfId="157"/>
    <cellStyle name="쉼표 [0] 3 12" xfId="158"/>
    <cellStyle name="쉼표 [0] 3 13" xfId="159"/>
    <cellStyle name="쉼표 [0] 3 14" xfId="160"/>
    <cellStyle name="쉼표 [0] 3 15" xfId="161"/>
    <cellStyle name="쉼표 [0] 3 16" xfId="162"/>
    <cellStyle name="쉼표 [0] 3 17" xfId="163"/>
    <cellStyle name="쉼표 [0] 3 18" xfId="415"/>
    <cellStyle name="쉼표 [0] 3 2" xfId="164"/>
    <cellStyle name="쉼표 [0] 3 2 2" xfId="416"/>
    <cellStyle name="쉼표 [0] 3 3" xfId="165"/>
    <cellStyle name="쉼표 [0] 3 4" xfId="166"/>
    <cellStyle name="쉼표 [0] 3 5" xfId="167"/>
    <cellStyle name="쉼표 [0] 3 6" xfId="168"/>
    <cellStyle name="쉼표 [0] 3 7" xfId="169"/>
    <cellStyle name="쉼표 [0] 3 8" xfId="170"/>
    <cellStyle name="쉼표 [0] 3 9" xfId="171"/>
    <cellStyle name="쉼표 [0] 4" xfId="172"/>
    <cellStyle name="쉼표 [0] 4 2" xfId="173"/>
    <cellStyle name="쉼표 [0] 4 3" xfId="174"/>
    <cellStyle name="쉼표 [0] 4 4" xfId="417"/>
    <cellStyle name="쉼표 [0] 5" xfId="175"/>
    <cellStyle name="쉼표 [0] 5 2" xfId="176"/>
    <cellStyle name="쉼표 [0] 5 3" xfId="177"/>
    <cellStyle name="쉼표 [0] 7" xfId="418"/>
    <cellStyle name="스타일 1" xfId="178"/>
    <cellStyle name="안건회계법인" xfId="179"/>
    <cellStyle name="지정되지 않음" xfId="401"/>
    <cellStyle name="콤마 [0]_ 견적기준 FLOW " xfId="180"/>
    <cellStyle name="콤마 [0]_01년(중부)" xfId="422"/>
    <cellStyle name="콤마 [0]_1  2000년 실적" xfId="424"/>
    <cellStyle name="콤마_ 견적기준 FLOW " xfId="181"/>
    <cellStyle name="표준" xfId="0" builtinId="0"/>
    <cellStyle name="표준 10" xfId="410"/>
    <cellStyle name="표준 10 3 2" xfId="402"/>
    <cellStyle name="표준 16 2 2" xfId="403"/>
    <cellStyle name="표준 2" xfId="404"/>
    <cellStyle name="표준 2 10" xfId="182"/>
    <cellStyle name="표준 2 11" xfId="183"/>
    <cellStyle name="표준 2 12" xfId="184"/>
    <cellStyle name="표준 2 13" xfId="185"/>
    <cellStyle name="표준 2 14" xfId="186"/>
    <cellStyle name="표준 2 15" xfId="187"/>
    <cellStyle name="표준 2 16" xfId="188"/>
    <cellStyle name="표준 2 2" xfId="189"/>
    <cellStyle name="표준 2 2 2" xfId="419"/>
    <cellStyle name="표준 2 3" xfId="190"/>
    <cellStyle name="표준 2 3 2" xfId="405"/>
    <cellStyle name="표준 2 4" xfId="191"/>
    <cellStyle name="표준 2 5" xfId="192"/>
    <cellStyle name="표준 2 6" xfId="193"/>
    <cellStyle name="표준 2 7" xfId="194"/>
    <cellStyle name="표준 2 8" xfId="195"/>
    <cellStyle name="표준 2 9" xfId="196"/>
    <cellStyle name="표준 2_시설분담금 내역" xfId="406"/>
    <cellStyle name="표준 3" xfId="407"/>
    <cellStyle name="표준 3 10" xfId="197"/>
    <cellStyle name="표준 3 11" xfId="198"/>
    <cellStyle name="표준 3 12" xfId="199"/>
    <cellStyle name="표준 3 13" xfId="200"/>
    <cellStyle name="표준 3 14" xfId="201"/>
    <cellStyle name="표준 3 15" xfId="202"/>
    <cellStyle name="표준 3 16" xfId="203"/>
    <cellStyle name="표준 3 17" xfId="420"/>
    <cellStyle name="표준 3 2" xfId="204"/>
    <cellStyle name="표준 3 2 2" xfId="421"/>
    <cellStyle name="표준 3 3" xfId="205"/>
    <cellStyle name="표준 3 4" xfId="206"/>
    <cellStyle name="표준 3 5" xfId="207"/>
    <cellStyle name="표준 3 6" xfId="208"/>
    <cellStyle name="표준 3 7" xfId="209"/>
    <cellStyle name="표준 3 8" xfId="210"/>
    <cellStyle name="표준 3 9" xfId="211"/>
    <cellStyle name="표준 4" xfId="408"/>
    <cellStyle name="표준 5" xfId="409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c164\c\&#47928;&#49436;&#44288;&#47532;&#52384;\&#44592;%20%20%20%20%20%20&#53440;\EXCEL\99&#49324;&#50629;&#44228;&#54925;\99&#51648;&#52840;\&#51648;&#5284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3468;\D\&#47928;&#49436;&#44288;&#47532;&#52384;\&#44592;%20%20%20%20%20%20&#53440;\EXCEL\99&#49324;&#50629;&#44228;&#54925;\99&#51648;&#52840;\&#51648;&#5284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8;&#50689;\&#49352;%20&#48380;&#47464;%20(e)\DOCUME~1\ADMINI~1\LOCALS~1\Temp\C.Lotus.Notes.Data\Documents%20and%20Settings\Administrator\My%20Documents\&#50689;&#50629;&#51088;&#47308;\&#54924;&#51032;&#51088;&#47308;\&#44221;&#50689;&#51204;&#47029;\2004\200405\5&#50900;%20&#44221;&#50689;&#51204;&#47141;&#54924;&#51032;%20&#51088;&#473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8;&#50689;\&#49352;%20&#48380;&#47464;%20(e)\windows\TEMP\C.Lotus.Notes.Data\7&#50900;%20&#44221;&#50689;&#51204;&#47141;&#54924;&#51032;%20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153\c\&#47928;&#49436;&#44288;&#47532;&#52384;\&#44592;%20%20%20%20%20%20&#53440;\EXCEL\99&#49324;&#50629;&#44228;&#54925;\99&#51648;&#52840;\&#51648;&#5284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w115\c\&#47928;&#49436;&#44288;&#47532;&#52384;\&#44592;%20%20%20%20%20%20&#53440;\EXCEL\99&#49324;&#50629;&#44228;&#54925;\99&#51648;&#52840;\&#51648;&#5284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03\c\&#47928;&#49436;&#44288;&#47532;&#52384;\&#44592;%20%20%20%20%20%20&#53440;\EXCEL\99&#49324;&#50629;&#44228;&#54925;\99&#51648;&#52840;\&#51648;&#52840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8;&#50689;\&#49352;%20&#48380;&#47464;%20(e)\DOCUME~1\ADMINI~1\LOCALS~1\Temp\C.Lotus.Notes.Data\&#50689;&#50629;&#51088;&#47308;\&#54924;&#51032;&#51088;&#47308;\&#44221;&#50689;&#51204;&#47029;\2004\200405\5&#50900;%20&#44221;&#50689;&#51204;&#47141;&#54924;&#51032;%20&#51088;&#473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158\c\MSOFFICE\HEXCEL\&#48376;(&#48512;&#4932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J90\&#51116;&#51221;&#48512;\Windows\&#48148;&#53461;%20&#54868;&#47732;\&#51116;&#51221;&#48512;\&#51060;&#51088;&#48516;&#49437;\&#51648;&#44553;&#51060;&#51088;\98&#45380;&#44036;&#48516;&#445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산업현황(판매량)"/>
      <sheetName val="업종코드"/>
      <sheetName val="◀-▶"/>
      <sheetName val="산업현황_판매량_"/>
      <sheetName val="수정시산표"/>
      <sheetName val="데이타(원본)"/>
      <sheetName val="기준"/>
      <sheetName val="3-4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수요개발과판매량"/>
      <sheetName val="입력"/>
      <sheetName val="코스트센터"/>
      <sheetName val="팀 코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용"/>
      <sheetName val="◀-▶"/>
      <sheetName val="LNG부분"/>
      <sheetName val="별첨 #4(신규계약)"/>
      <sheetName val="별첨 #4(신규공급)"/>
      <sheetName val="투자길이"/>
      <sheetName val="투자금액"/>
      <sheetName val="취합-▶"/>
      <sheetName val="월(실적)"/>
      <sheetName val="월(계획)"/>
      <sheetName val="___"/>
      <sheetName val="데이타(원본)"/>
      <sheetName val="판매량"/>
      <sheetName val="양식3"/>
      <sheetName val="IMPEADENCE MAP 취수장"/>
      <sheetName val="인원_20001101"/>
      <sheetName val="기초자료"/>
      <sheetName val="판매(적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용"/>
      <sheetName val="◀-▶"/>
      <sheetName val="LNG부분"/>
      <sheetName val="신규계약"/>
      <sheetName val="신규공급"/>
      <sheetName val="투자길이"/>
      <sheetName val="투자금액"/>
      <sheetName val="취합-▶"/>
      <sheetName val="월(실적)"/>
      <sheetName val="월(계획)"/>
      <sheetName val="수요_계약_"/>
      <sheetName val="수요_공급_"/>
      <sheetName val="pipe"/>
      <sheetName val="이자율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000000"/>
      <sheetName val="표지"/>
      <sheetName val="목차"/>
      <sheetName val="비용-1"/>
      <sheetName val="비용-2"/>
      <sheetName val="비용-3"/>
      <sheetName val="비용-4"/>
      <sheetName val="비용-5"/>
      <sheetName val="비용-6"/>
      <sheetName val="비용-7"/>
      <sheetName val="비용-8"/>
      <sheetName val="비용-9"/>
      <sheetName val="비용-10"/>
      <sheetName val="비용-11"/>
      <sheetName val="비용-12"/>
      <sheetName val="비용-13"/>
      <sheetName val="비용-14"/>
      <sheetName val="영업외수지"/>
      <sheetName val="개별양식"/>
      <sheetName val="주관양식"/>
      <sheetName val="임원소속"/>
      <sheetName val="근무일수"/>
      <sheetName val="투자효율"/>
      <sheetName val="수요개발과판매량"/>
      <sheetName val="Sheet1"/>
      <sheetName val="수지표"/>
      <sheetName val="셀명"/>
      <sheetName val="◀-▶"/>
      <sheetName val="Sensitivity"/>
      <sheetName val="지침"/>
      <sheetName val="정산이자"/>
      <sheetName val="3"/>
      <sheetName val="8"/>
      <sheetName val="10"/>
      <sheetName val="3.고객만족"/>
      <sheetName val="용도별수요격차"/>
      <sheetName val="화재 탐지 설비"/>
      <sheetName val="계정코드"/>
      <sheetName val="TABLE"/>
      <sheetName val="판매(적용)"/>
      <sheetName val="Sheet2"/>
      <sheetName val="9811"/>
      <sheetName val="팀 코드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관경별-기투자"/>
      <sheetName val="건별세부내역(기투자)"/>
      <sheetName val="관경별-진행중"/>
      <sheetName val="건별세부내역(진행중)"/>
      <sheetName val="관경별-미발주"/>
      <sheetName val="건별세부내역(미발주)"/>
      <sheetName val="관경별-취소"/>
      <sheetName val="건별세부내역(취소)"/>
      <sheetName val="관경별-추가예산"/>
      <sheetName val="건별세부내역(추가예산)"/>
      <sheetName val="당초사업계획"/>
      <sheetName val="남부지사 진행사항"/>
      <sheetName val="남부지사 계"/>
      <sheetName val="남부지사 계(추가예산포함)"/>
      <sheetName val="택지개발검토서"/>
      <sheetName val="계획,변경,추가"/>
      <sheetName val="표"/>
      <sheetName val="월별세부내역"/>
      <sheetName val="표지"/>
      <sheetName val="배관투자수립지침"/>
      <sheetName val="배관투자기준"/>
      <sheetName val="관경별투자양식"/>
      <sheetName val="안전관리지침"/>
      <sheetName val="안전관리양식"/>
      <sheetName val="일반투자지침"/>
      <sheetName val="양식(일반투자)"/>
      <sheetName val="일반투자검토서"/>
      <sheetName val="51-100-PLP공"/>
      <sheetName val="Sheet1 (2)"/>
      <sheetName val="51-100-PLP"/>
      <sheetName val="6m이하 부터"/>
      <sheetName val="-2000년도 실행단가 -PE-공급관"/>
      <sheetName val="-2000년도 실행 단가-PLP-공급관"/>
      <sheetName val="-2000년도 실행 단가-PLP-본관"/>
      <sheetName val="중기투자계획"/>
      <sheetName val="건별투자(기존지역)"/>
      <sheetName val="월별투자양식(기존지역)"/>
      <sheetName val="관경별배관투자(기존지역)"/>
      <sheetName val="월별투자내역(공급안정외)"/>
      <sheetName val="건별투자내역(공급안정외)"/>
      <sheetName val="관경별배관투자(공급안정외)"/>
      <sheetName val="기타시군 표"/>
      <sheetName val="수원시 표"/>
      <sheetName val="51-100-PE"/>
      <sheetName val="Sheet1"/>
      <sheetName val="Sheet2"/>
      <sheetName val="Sheet3"/>
      <sheetName val="PAGE1"/>
      <sheetName val="PAGE2"/>
      <sheetName val="PAGE3"/>
      <sheetName val="PAFE4"/>
      <sheetName val="PAGE5"/>
      <sheetName val="PAGE6"/>
      <sheetName val="PAGE7"/>
      <sheetName val="PAGE8"/>
      <sheetName val="PAGE9"/>
      <sheetName val="PAGE10"/>
      <sheetName val="PAGE11"/>
      <sheetName val="PAGE12"/>
      <sheetName val="양식-작성기준"/>
      <sheetName val="양식1"/>
      <sheetName val="관경별배관투자"/>
      <sheetName val="건별투자"/>
      <sheetName val="월별투자"/>
      <sheetName val="양식5"/>
      <sheetName val="양식6"/>
      <sheetName val="양식7"/>
      <sheetName val="양식8"/>
      <sheetName val="양식9"/>
      <sheetName val="양식10"/>
      <sheetName val="양식11"/>
      <sheetName val="수요개발과판매량"/>
      <sheetName val="투자효율"/>
      <sheetName val="설문 평가"/>
      <sheetName val="대상자 분석"/>
      <sheetName val="99선급비용"/>
      <sheetName val="Sensitivity"/>
      <sheetName val="SG"/>
      <sheetName val="LNG 1호선 운임"/>
      <sheetName val="12"/>
      <sheetName val="목표부여"/>
      <sheetName val="지표담당"/>
      <sheetName val="임대장비현황"/>
      <sheetName val="일위대가"/>
      <sheetName val="단가비교표"/>
      <sheetName val="노임단가"/>
      <sheetName val="5"/>
      <sheetName val="10"/>
      <sheetName val="2-2"/>
      <sheetName val="총괄수기"/>
      <sheetName val="용도별수요격차"/>
      <sheetName val="108.수선비"/>
      <sheetName val="118.세금과공과"/>
      <sheetName val="이연법인세03"/>
      <sheetName val="지침"/>
      <sheetName val="VOL1"/>
      <sheetName val="◀-▶"/>
      <sheetName val="남부지사_진행사항"/>
      <sheetName val="남부지사_계"/>
      <sheetName val="남부지사_계(추가예산포함)"/>
      <sheetName val="Sheet1_(2)"/>
      <sheetName val="6m이하_부터"/>
      <sheetName val="-2000년도_실행단가_-PE-공급관"/>
      <sheetName val="-2000년도_실행_단가-PLP-공급관"/>
      <sheetName val="-2000년도_실행_단가-PLP-본관"/>
      <sheetName val="기타시군_표"/>
      <sheetName val="수원시_표"/>
      <sheetName val="설문_평가"/>
      <sheetName val="대상자_분석"/>
      <sheetName val="LNG_1호선_운임"/>
      <sheetName val="108_수선비"/>
      <sheetName val="118_세금과공과"/>
      <sheetName val="Training"/>
      <sheetName val="Facility Information"/>
      <sheetName val="General"/>
      <sheetName val="Instructions"/>
      <sheetName val="People"/>
      <sheetName val="Quality"/>
      <sheetName val="Risk"/>
      <sheetName val="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◀-▶"/>
      <sheetName val="09건별투자"/>
      <sheetName val="지침"/>
      <sheetName val="투자유가증권평가손익"/>
      <sheetName val="투자자산감액손실"/>
      <sheetName val="심마니지분법평가"/>
      <sheetName val="배당금수익"/>
      <sheetName val="MB(LAB_No.2)"/>
      <sheetName val="D-04"/>
      <sheetName val="투자자산처분손익"/>
      <sheetName val="내역(한신APT)"/>
      <sheetName val="회사제시"/>
      <sheetName val="TAT"/>
      <sheetName val="YLD"/>
      <sheetName val="HVAC"/>
      <sheetName val="LNG 1호선 운임"/>
      <sheetName val="조정 FACTOR"/>
      <sheetName val="연료비"/>
      <sheetName val="항비"/>
      <sheetName val="인상율-3"/>
      <sheetName val="수요_계약_"/>
      <sheetName val="수요_공급_"/>
      <sheetName val="보급율"/>
      <sheetName val="임대손익"/>
      <sheetName val="DB_ET200(R. A)"/>
      <sheetName val="PIPE"/>
      <sheetName val="부문손익"/>
      <sheetName val="데이타"/>
      <sheetName val="식재인부"/>
      <sheetName val="3"/>
      <sheetName val="8"/>
      <sheetName val="총괄수기"/>
      <sheetName val="기본 FACTOR"/>
      <sheetName val="시산표"/>
      <sheetName val="용도별수요격차"/>
      <sheetName val="가도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용"/>
      <sheetName val="◀-▶"/>
      <sheetName val="LNG부분"/>
      <sheetName val="별첨 #4(신규계약)"/>
      <sheetName val="별첨 #4(신규공급)"/>
      <sheetName val="투자길이"/>
      <sheetName val="투자금액"/>
      <sheetName val="취합-▶"/>
      <sheetName val="월(실적)"/>
      <sheetName val="월(계획)"/>
      <sheetName val="___"/>
      <sheetName val="5월 경영전력회의 자료"/>
      <sheetName val="수요"/>
      <sheetName val="판매"/>
      <sheetName val="계획"/>
      <sheetName val="실적"/>
      <sheetName val="전년"/>
      <sheetName val="추정"/>
      <sheetName val="1.투자"/>
      <sheetName val="4. 리스트"/>
      <sheetName val="양식3"/>
      <sheetName val="판매&amp;누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사(판)"/>
      <sheetName val="부산(판)"/>
      <sheetName val="본사판관비"/>
      <sheetName val="손익"/>
      <sheetName val="임대손익"/>
      <sheetName val="인원_20001101"/>
      <sheetName val="본(부산)"/>
      <sheetName val="◀-▶"/>
      <sheetName val="3-4현"/>
      <sheetName val="3-3현"/>
      <sheetName val="판매량"/>
      <sheetName val="물량분석_2"/>
      <sheetName val="工事費など"/>
      <sheetName val="閲覧選択"/>
      <sheetName val="ガス料金"/>
      <sheetName val="Sheet1"/>
      <sheetName val="07~11예금이자"/>
      <sheetName val="양식3"/>
      <sheetName val="현우실적"/>
      <sheetName val="LOGIC_1"/>
      <sheetName val="2000년1차"/>
      <sheetName val="3_4현"/>
      <sheetName val="3_3현"/>
      <sheetName val="13년_건별"/>
      <sheetName val="12년_건별"/>
      <sheetName val="Index"/>
      <sheetName val="1.손익"/>
      <sheetName val="기초자료"/>
      <sheetName val="기계장치"/>
      <sheetName val="#2_일위대가목록"/>
      <sheetName val="15100"/>
      <sheetName val="참고자료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트"/>
      <sheetName val="쏘트자료"/>
      <sheetName val="환율이자율"/>
      <sheetName val="44소트"/>
      <sheetName val="34쏘트"/>
      <sheetName val="24쏘트"/>
      <sheetName val="44이자율"/>
      <sheetName val="34이자율"/>
      <sheetName val="44쏘트자료"/>
      <sheetName val="34쏘트자료"/>
      <sheetName val="24쏘트자료"/>
      <sheetName val="24이자율"/>
      <sheetName val="이자율"/>
      <sheetName val="판매량"/>
      <sheetName val="인건비(010330)"/>
      <sheetName val="업종코드"/>
      <sheetName val="임대손익"/>
      <sheetName val="월간"/>
      <sheetName val="인원_20001101"/>
      <sheetName val="97년"/>
      <sheetName val="투자2"/>
      <sheetName val="단가비교"/>
      <sheetName val="98년간분기"/>
      <sheetName val="공사개요"/>
      <sheetName val="견"/>
      <sheetName val="투자예산"/>
      <sheetName val="산출근거"/>
      <sheetName val="비주거용"/>
      <sheetName val="집계표"/>
      <sheetName val="표지"/>
      <sheetName val="수정시산표"/>
      <sheetName val="입력_판매"/>
      <sheetName val="관계주식"/>
      <sheetName val="XREF"/>
      <sheetName val="Convert"/>
      <sheetName val="조정전"/>
      <sheetName val="본사감가상각대장(비품)"/>
      <sheetName val="#3_일위대가목록"/>
      <sheetName val="#2_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Q16"/>
  <sheetViews>
    <sheetView showGridLines="0" view="pageBreakPreview" zoomScale="70" zoomScaleNormal="100" zoomScaleSheetLayoutView="70" workbookViewId="0">
      <selection activeCell="H7" sqref="H7"/>
    </sheetView>
  </sheetViews>
  <sheetFormatPr defaultColWidth="8.8984375" defaultRowHeight="17.399999999999999"/>
  <cols>
    <col min="1" max="1" width="10.19921875" style="13" customWidth="1"/>
    <col min="2" max="2" width="8.796875" style="13" customWidth="1"/>
    <col min="3" max="3" width="6.796875" style="13" customWidth="1"/>
    <col min="4" max="4" width="10.69921875" style="13" customWidth="1"/>
    <col min="5" max="6" width="8.796875" style="13" customWidth="1"/>
    <col min="7" max="7" width="6.796875" style="13" customWidth="1"/>
    <col min="8" max="8" width="10.19921875" style="13" customWidth="1"/>
    <col min="9" max="10" width="8.796875" style="13" customWidth="1"/>
    <col min="11" max="11" width="6.796875" style="13" customWidth="1"/>
    <col min="12" max="12" width="12" style="13" customWidth="1"/>
    <col min="13" max="13" width="11.796875" style="13" customWidth="1"/>
    <col min="14" max="15" width="8.8984375" style="13"/>
    <col min="16" max="16" width="12.19921875" style="13" customWidth="1"/>
    <col min="17" max="16384" width="8.8984375" style="13"/>
  </cols>
  <sheetData>
    <row r="2" spans="1:17" ht="21">
      <c r="A2" s="125" t="s">
        <v>44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</row>
    <row r="3" spans="1:17">
      <c r="M3" s="14" t="s">
        <v>4</v>
      </c>
    </row>
    <row r="4" spans="1:17" ht="25.5" customHeight="1">
      <c r="A4" s="126" t="s">
        <v>5</v>
      </c>
      <c r="B4" s="129" t="s">
        <v>45</v>
      </c>
      <c r="C4" s="130"/>
      <c r="D4" s="130"/>
      <c r="E4" s="130"/>
      <c r="F4" s="130"/>
      <c r="G4" s="130"/>
      <c r="H4" s="130"/>
      <c r="I4" s="131"/>
      <c r="J4" s="129" t="s">
        <v>46</v>
      </c>
      <c r="K4" s="130"/>
      <c r="L4" s="130"/>
      <c r="M4" s="130"/>
      <c r="N4" s="130"/>
      <c r="O4" s="130"/>
      <c r="P4" s="130"/>
      <c r="Q4" s="131"/>
    </row>
    <row r="5" spans="1:17" ht="25.5" customHeight="1">
      <c r="A5" s="127"/>
      <c r="B5" s="129" t="s">
        <v>6</v>
      </c>
      <c r="C5" s="130"/>
      <c r="D5" s="130"/>
      <c r="E5" s="131"/>
      <c r="F5" s="129" t="s">
        <v>7</v>
      </c>
      <c r="G5" s="130"/>
      <c r="H5" s="130"/>
      <c r="I5" s="131"/>
      <c r="J5" s="129" t="s">
        <v>6</v>
      </c>
      <c r="K5" s="130"/>
      <c r="L5" s="130"/>
      <c r="M5" s="131"/>
      <c r="N5" s="129" t="s">
        <v>7</v>
      </c>
      <c r="O5" s="130"/>
      <c r="P5" s="130"/>
      <c r="Q5" s="131"/>
    </row>
    <row r="6" spans="1:17" ht="25.5" customHeight="1">
      <c r="A6" s="128"/>
      <c r="B6" s="15" t="s">
        <v>8</v>
      </c>
      <c r="C6" s="15" t="s">
        <v>9</v>
      </c>
      <c r="D6" s="15" t="s">
        <v>10</v>
      </c>
      <c r="E6" s="15" t="s">
        <v>11</v>
      </c>
      <c r="F6" s="15" t="s">
        <v>12</v>
      </c>
      <c r="G6" s="15" t="s">
        <v>13</v>
      </c>
      <c r="H6" s="15" t="s">
        <v>10</v>
      </c>
      <c r="I6" s="15" t="s">
        <v>11</v>
      </c>
      <c r="J6" s="15" t="s">
        <v>8</v>
      </c>
      <c r="K6" s="15" t="s">
        <v>3</v>
      </c>
      <c r="L6" s="15" t="s">
        <v>10</v>
      </c>
      <c r="M6" s="15" t="s">
        <v>11</v>
      </c>
      <c r="N6" s="15" t="s">
        <v>8</v>
      </c>
      <c r="O6" s="15" t="s">
        <v>3</v>
      </c>
      <c r="P6" s="15" t="s">
        <v>10</v>
      </c>
      <c r="Q6" s="15" t="s">
        <v>11</v>
      </c>
    </row>
    <row r="7" spans="1:17" ht="36" customHeight="1">
      <c r="A7" s="16" t="s">
        <v>14</v>
      </c>
      <c r="B7" s="17">
        <f>SUM(B8:B16)</f>
        <v>48560.6470977024</v>
      </c>
      <c r="C7" s="18">
        <f t="shared" ref="C7:E7" si="0">SUM(C8:C16)</f>
        <v>3</v>
      </c>
      <c r="D7" s="18">
        <f t="shared" si="0"/>
        <v>18565865.098650001</v>
      </c>
      <c r="E7" s="18">
        <f t="shared" si="0"/>
        <v>23642</v>
      </c>
      <c r="F7" s="17">
        <f>SUM(F8:F16)</f>
        <v>11920</v>
      </c>
      <c r="G7" s="18">
        <f t="shared" ref="G7:I7" si="1">SUM(G8:G16)</f>
        <v>0</v>
      </c>
      <c r="H7" s="18">
        <f t="shared" si="1"/>
        <v>4252795</v>
      </c>
      <c r="I7" s="18">
        <f t="shared" si="1"/>
        <v>2684</v>
      </c>
      <c r="J7" s="17">
        <f>SUM(J8:J16)</f>
        <v>48560.6470977024</v>
      </c>
      <c r="K7" s="18">
        <f t="shared" ref="K7:M7" si="2">SUM(K8:K16)</f>
        <v>3</v>
      </c>
      <c r="L7" s="18">
        <f t="shared" si="2"/>
        <v>18565865.098650001</v>
      </c>
      <c r="M7" s="18">
        <f t="shared" si="2"/>
        <v>23642</v>
      </c>
      <c r="N7" s="17">
        <f>SUM(N8:N16)</f>
        <v>11920</v>
      </c>
      <c r="O7" s="18">
        <f t="shared" ref="O7:Q7" si="3">SUM(O8:O16)</f>
        <v>0</v>
      </c>
      <c r="P7" s="18">
        <f t="shared" si="3"/>
        <v>4252795</v>
      </c>
      <c r="Q7" s="18">
        <f t="shared" si="3"/>
        <v>2684</v>
      </c>
    </row>
    <row r="8" spans="1:17" ht="36" customHeight="1">
      <c r="A8" s="19" t="s">
        <v>15</v>
      </c>
      <c r="B8" s="20">
        <v>9408.6945966869371</v>
      </c>
      <c r="C8" s="21">
        <v>1</v>
      </c>
      <c r="D8" s="21">
        <v>3693334.397670052</v>
      </c>
      <c r="E8" s="21">
        <v>2107</v>
      </c>
      <c r="F8" s="20">
        <v>792</v>
      </c>
      <c r="G8" s="21">
        <v>0</v>
      </c>
      <c r="H8" s="21">
        <v>225048</v>
      </c>
      <c r="I8" s="21">
        <v>57</v>
      </c>
      <c r="J8" s="20">
        <v>9408.6945966869371</v>
      </c>
      <c r="K8" s="21">
        <v>1</v>
      </c>
      <c r="L8" s="21">
        <v>3693334.397670052</v>
      </c>
      <c r="M8" s="21">
        <v>2107</v>
      </c>
      <c r="N8" s="20">
        <v>792</v>
      </c>
      <c r="O8" s="21">
        <v>0</v>
      </c>
      <c r="P8" s="21">
        <v>225048</v>
      </c>
      <c r="Q8" s="21">
        <v>57</v>
      </c>
    </row>
    <row r="9" spans="1:17" ht="36" customHeight="1">
      <c r="A9" s="22" t="s">
        <v>16</v>
      </c>
      <c r="B9" s="23">
        <v>2601.4023405529733</v>
      </c>
      <c r="C9" s="24">
        <v>0</v>
      </c>
      <c r="D9" s="24">
        <v>926157.8499682917</v>
      </c>
      <c r="E9" s="24">
        <v>264</v>
      </c>
      <c r="F9" s="23">
        <v>1527</v>
      </c>
      <c r="G9" s="24">
        <v>0</v>
      </c>
      <c r="H9" s="24">
        <v>397666</v>
      </c>
      <c r="I9" s="24">
        <v>175</v>
      </c>
      <c r="J9" s="23">
        <v>2601.4023405529733</v>
      </c>
      <c r="K9" s="24">
        <v>0</v>
      </c>
      <c r="L9" s="24">
        <v>926157.8499682917</v>
      </c>
      <c r="M9" s="24">
        <v>264</v>
      </c>
      <c r="N9" s="23">
        <v>1527</v>
      </c>
      <c r="O9" s="24">
        <v>0</v>
      </c>
      <c r="P9" s="24">
        <v>397666</v>
      </c>
      <c r="Q9" s="24">
        <v>175</v>
      </c>
    </row>
    <row r="10" spans="1:17" ht="36" customHeight="1">
      <c r="A10" s="22" t="s">
        <v>17</v>
      </c>
      <c r="B10" s="23">
        <v>6558.269131785366</v>
      </c>
      <c r="C10" s="24">
        <v>0</v>
      </c>
      <c r="D10" s="24">
        <v>2159597.8895867243</v>
      </c>
      <c r="E10" s="24">
        <v>4419</v>
      </c>
      <c r="F10" s="23">
        <v>1667</v>
      </c>
      <c r="G10" s="24">
        <v>0</v>
      </c>
      <c r="H10" s="24">
        <v>540972</v>
      </c>
      <c r="I10" s="24">
        <v>1289</v>
      </c>
      <c r="J10" s="23">
        <v>6558.269131785366</v>
      </c>
      <c r="K10" s="24">
        <v>0</v>
      </c>
      <c r="L10" s="24">
        <v>2159597.8895867243</v>
      </c>
      <c r="M10" s="24">
        <v>4419</v>
      </c>
      <c r="N10" s="23">
        <v>1667</v>
      </c>
      <c r="O10" s="24">
        <v>0</v>
      </c>
      <c r="P10" s="24">
        <v>540972</v>
      </c>
      <c r="Q10" s="24">
        <v>1289</v>
      </c>
    </row>
    <row r="11" spans="1:17" ht="36" customHeight="1">
      <c r="A11" s="22" t="s">
        <v>18</v>
      </c>
      <c r="B11" s="23">
        <v>4148.6504336111702</v>
      </c>
      <c r="C11" s="24">
        <v>0</v>
      </c>
      <c r="D11" s="24">
        <v>1753241.3258475149</v>
      </c>
      <c r="E11" s="24">
        <v>5502</v>
      </c>
      <c r="F11" s="23">
        <v>1445</v>
      </c>
      <c r="G11" s="24">
        <v>0</v>
      </c>
      <c r="H11" s="24">
        <v>366108.99999999994</v>
      </c>
      <c r="I11" s="24">
        <v>127</v>
      </c>
      <c r="J11" s="23">
        <v>4148.6504336111702</v>
      </c>
      <c r="K11" s="24">
        <v>0</v>
      </c>
      <c r="L11" s="24">
        <v>1753241.3258475149</v>
      </c>
      <c r="M11" s="24">
        <v>5502</v>
      </c>
      <c r="N11" s="23">
        <v>1445</v>
      </c>
      <c r="O11" s="24">
        <v>0</v>
      </c>
      <c r="P11" s="24">
        <v>366108.99999999994</v>
      </c>
      <c r="Q11" s="24">
        <v>127</v>
      </c>
    </row>
    <row r="12" spans="1:17" ht="36" customHeight="1">
      <c r="A12" s="22" t="s">
        <v>19</v>
      </c>
      <c r="B12" s="23">
        <v>3004.012439857891</v>
      </c>
      <c r="C12" s="24">
        <v>0</v>
      </c>
      <c r="D12" s="24">
        <v>1090433.6355774179</v>
      </c>
      <c r="E12" s="24">
        <v>2559</v>
      </c>
      <c r="F12" s="23">
        <v>90</v>
      </c>
      <c r="G12" s="24">
        <v>0</v>
      </c>
      <c r="H12" s="24">
        <v>53000</v>
      </c>
      <c r="I12" s="24">
        <v>284</v>
      </c>
      <c r="J12" s="23">
        <v>3004.012439857891</v>
      </c>
      <c r="K12" s="24">
        <v>0</v>
      </c>
      <c r="L12" s="24">
        <v>1090433.6355774179</v>
      </c>
      <c r="M12" s="24">
        <v>2559</v>
      </c>
      <c r="N12" s="23">
        <v>90</v>
      </c>
      <c r="O12" s="24">
        <v>0</v>
      </c>
      <c r="P12" s="24">
        <v>53000</v>
      </c>
      <c r="Q12" s="24">
        <v>284</v>
      </c>
    </row>
    <row r="13" spans="1:17" ht="36" customHeight="1">
      <c r="A13" s="22" t="s">
        <v>0</v>
      </c>
      <c r="B13" s="23">
        <v>2435.5619496147374</v>
      </c>
      <c r="C13" s="24">
        <v>0</v>
      </c>
      <c r="D13" s="24">
        <v>856500</v>
      </c>
      <c r="E13" s="24">
        <v>2159</v>
      </c>
      <c r="F13" s="23">
        <v>375</v>
      </c>
      <c r="G13" s="24">
        <v>0</v>
      </c>
      <c r="H13" s="24">
        <v>201000</v>
      </c>
      <c r="I13" s="24">
        <v>180</v>
      </c>
      <c r="J13" s="23">
        <v>2435.5619496147374</v>
      </c>
      <c r="K13" s="24">
        <v>0</v>
      </c>
      <c r="L13" s="24">
        <v>856500</v>
      </c>
      <c r="M13" s="24">
        <v>2159</v>
      </c>
      <c r="N13" s="23">
        <v>375</v>
      </c>
      <c r="O13" s="24">
        <v>0</v>
      </c>
      <c r="P13" s="24">
        <v>201000</v>
      </c>
      <c r="Q13" s="24">
        <v>180</v>
      </c>
    </row>
    <row r="14" spans="1:17" ht="36" customHeight="1">
      <c r="A14" s="22" t="s">
        <v>1</v>
      </c>
      <c r="B14" s="23">
        <v>2710.5619496147374</v>
      </c>
      <c r="C14" s="24">
        <v>1</v>
      </c>
      <c r="D14" s="24">
        <v>1117500</v>
      </c>
      <c r="E14" s="24">
        <v>2016</v>
      </c>
      <c r="F14" s="23">
        <v>0</v>
      </c>
      <c r="G14" s="24">
        <v>0</v>
      </c>
      <c r="H14" s="24">
        <v>0</v>
      </c>
      <c r="I14" s="24">
        <v>0</v>
      </c>
      <c r="J14" s="23">
        <v>2710.5619496147374</v>
      </c>
      <c r="K14" s="24">
        <v>1</v>
      </c>
      <c r="L14" s="24">
        <v>1117500</v>
      </c>
      <c r="M14" s="24">
        <v>2016</v>
      </c>
      <c r="N14" s="23">
        <v>0</v>
      </c>
      <c r="O14" s="24">
        <v>0</v>
      </c>
      <c r="P14" s="24">
        <v>0</v>
      </c>
      <c r="Q14" s="24">
        <v>0</v>
      </c>
    </row>
    <row r="15" spans="1:17" ht="36" customHeight="1">
      <c r="A15" s="22" t="s">
        <v>2</v>
      </c>
      <c r="B15" s="23">
        <v>5840.5619496147374</v>
      </c>
      <c r="C15" s="24">
        <v>0</v>
      </c>
      <c r="D15" s="24">
        <v>2374500</v>
      </c>
      <c r="E15" s="24">
        <v>2155</v>
      </c>
      <c r="F15" s="23">
        <v>480</v>
      </c>
      <c r="G15" s="24">
        <v>0</v>
      </c>
      <c r="H15" s="24">
        <v>254000</v>
      </c>
      <c r="I15" s="24">
        <v>183</v>
      </c>
      <c r="J15" s="23">
        <v>5840.5619496147374</v>
      </c>
      <c r="K15" s="24">
        <v>0</v>
      </c>
      <c r="L15" s="24">
        <v>2374500</v>
      </c>
      <c r="M15" s="24">
        <v>2155</v>
      </c>
      <c r="N15" s="23">
        <v>480</v>
      </c>
      <c r="O15" s="24">
        <v>0</v>
      </c>
      <c r="P15" s="24">
        <v>254000</v>
      </c>
      <c r="Q15" s="24">
        <v>183</v>
      </c>
    </row>
    <row r="16" spans="1:17" ht="36" customHeight="1">
      <c r="A16" s="25" t="s">
        <v>20</v>
      </c>
      <c r="B16" s="26">
        <v>11852.932306363848</v>
      </c>
      <c r="C16" s="27">
        <v>1</v>
      </c>
      <c r="D16" s="27">
        <v>4594600</v>
      </c>
      <c r="E16" s="27">
        <v>2461</v>
      </c>
      <c r="F16" s="26">
        <v>5544</v>
      </c>
      <c r="G16" s="27">
        <v>0</v>
      </c>
      <c r="H16" s="27">
        <v>2215000</v>
      </c>
      <c r="I16" s="27">
        <v>389</v>
      </c>
      <c r="J16" s="26">
        <v>11852.932306363848</v>
      </c>
      <c r="K16" s="27">
        <v>1</v>
      </c>
      <c r="L16" s="27">
        <v>4594600</v>
      </c>
      <c r="M16" s="27">
        <v>2461</v>
      </c>
      <c r="N16" s="26">
        <v>5544</v>
      </c>
      <c r="O16" s="27">
        <v>0</v>
      </c>
      <c r="P16" s="27">
        <v>2215000</v>
      </c>
      <c r="Q16" s="27">
        <v>389</v>
      </c>
    </row>
  </sheetData>
  <mergeCells count="8">
    <mergeCell ref="A2:M2"/>
    <mergeCell ref="A4:A6"/>
    <mergeCell ref="B4:I4"/>
    <mergeCell ref="B5:E5"/>
    <mergeCell ref="F5:I5"/>
    <mergeCell ref="J5:M5"/>
    <mergeCell ref="J4:Q4"/>
    <mergeCell ref="N5:Q5"/>
  </mergeCells>
  <phoneticPr fontId="4" type="noConversion"/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N17"/>
  <sheetViews>
    <sheetView tabSelected="1" view="pageBreakPreview" zoomScale="85" zoomScaleNormal="85" zoomScaleSheetLayoutView="85" workbookViewId="0">
      <selection activeCell="E21" sqref="E21"/>
    </sheetView>
  </sheetViews>
  <sheetFormatPr defaultRowHeight="14.4"/>
  <cols>
    <col min="1" max="1" width="2.3984375" customWidth="1"/>
    <col min="2" max="2" width="7.19921875" bestFit="1" customWidth="1"/>
    <col min="3" max="3" width="9.09765625" bestFit="1" customWidth="1"/>
    <col min="4" max="4" width="7.19921875" bestFit="1" customWidth="1"/>
    <col min="5" max="5" width="11.5" bestFit="1" customWidth="1"/>
    <col min="6" max="7" width="9.09765625" bestFit="1" customWidth="1"/>
    <col min="8" max="8" width="7.19921875" bestFit="1" customWidth="1"/>
    <col min="9" max="9" width="11.296875" customWidth="1"/>
    <col min="10" max="11" width="9.09765625" bestFit="1" customWidth="1"/>
    <col min="12" max="12" width="7.19921875" bestFit="1" customWidth="1"/>
    <col min="13" max="13" width="11.5" bestFit="1" customWidth="1"/>
    <col min="14" max="14" width="12.09765625" customWidth="1"/>
  </cols>
  <sheetData>
    <row r="2" spans="2:14" ht="21">
      <c r="B2" s="125" t="s">
        <v>550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</row>
    <row r="3" spans="2:14" ht="17.399999999999999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4" t="s">
        <v>531</v>
      </c>
    </row>
    <row r="4" spans="2:14" ht="25.8" customHeight="1">
      <c r="B4" s="126" t="s">
        <v>532</v>
      </c>
      <c r="C4" s="129" t="s">
        <v>551</v>
      </c>
      <c r="D4" s="130"/>
      <c r="E4" s="130"/>
      <c r="F4" s="130"/>
      <c r="G4" s="130"/>
      <c r="H4" s="130"/>
      <c r="I4" s="130"/>
      <c r="J4" s="131"/>
      <c r="K4" s="129" t="s">
        <v>552</v>
      </c>
      <c r="L4" s="130"/>
      <c r="M4" s="130"/>
      <c r="N4" s="131"/>
    </row>
    <row r="5" spans="2:14" ht="25.8" customHeight="1">
      <c r="B5" s="127"/>
      <c r="C5" s="129" t="s">
        <v>533</v>
      </c>
      <c r="D5" s="130"/>
      <c r="E5" s="130"/>
      <c r="F5" s="131"/>
      <c r="G5" s="129" t="s">
        <v>534</v>
      </c>
      <c r="H5" s="130"/>
      <c r="I5" s="130"/>
      <c r="J5" s="131"/>
      <c r="K5" s="129" t="s">
        <v>533</v>
      </c>
      <c r="L5" s="130"/>
      <c r="M5" s="130"/>
      <c r="N5" s="131"/>
    </row>
    <row r="6" spans="2:14" ht="25.8" customHeight="1">
      <c r="B6" s="128"/>
      <c r="C6" s="15" t="s">
        <v>535</v>
      </c>
      <c r="D6" s="15" t="s">
        <v>536</v>
      </c>
      <c r="E6" s="15" t="s">
        <v>537</v>
      </c>
      <c r="F6" s="15" t="s">
        <v>538</v>
      </c>
      <c r="G6" s="15" t="s">
        <v>535</v>
      </c>
      <c r="H6" s="15" t="s">
        <v>536</v>
      </c>
      <c r="I6" s="15" t="s">
        <v>537</v>
      </c>
      <c r="J6" s="15" t="s">
        <v>538</v>
      </c>
      <c r="K6" s="15" t="s">
        <v>535</v>
      </c>
      <c r="L6" s="15" t="s">
        <v>536</v>
      </c>
      <c r="M6" s="15" t="s">
        <v>537</v>
      </c>
      <c r="N6" s="15" t="s">
        <v>538</v>
      </c>
    </row>
    <row r="7" spans="2:14" ht="25.8" customHeight="1">
      <c r="B7" s="123" t="s">
        <v>539</v>
      </c>
      <c r="C7" s="124">
        <f>SUM(C8:C17)</f>
        <v>40575.175049543541</v>
      </c>
      <c r="D7" s="124">
        <f t="shared" ref="D7:J7" si="0">SUM(D8:D17)</f>
        <v>4</v>
      </c>
      <c r="E7" s="124">
        <f t="shared" si="0"/>
        <v>18498901.449999999</v>
      </c>
      <c r="F7" s="124">
        <f t="shared" si="0"/>
        <v>26404.859656939181</v>
      </c>
      <c r="G7" s="124">
        <f t="shared" si="0"/>
        <v>13741</v>
      </c>
      <c r="H7" s="124">
        <f t="shared" si="0"/>
        <v>1</v>
      </c>
      <c r="I7" s="124">
        <f t="shared" si="0"/>
        <v>6634527.9500000002</v>
      </c>
      <c r="J7" s="124">
        <f t="shared" si="0"/>
        <v>631</v>
      </c>
      <c r="K7" s="124">
        <f t="shared" ref="K7" si="1">SUM(K8:K17)</f>
        <v>31361.177231194779</v>
      </c>
      <c r="L7" s="124">
        <f t="shared" ref="L7" si="2">SUM(L8:L17)</f>
        <v>3</v>
      </c>
      <c r="M7" s="124">
        <f t="shared" ref="M7" si="3">SUM(M8:M17)</f>
        <v>15602876.57713734</v>
      </c>
      <c r="N7" s="124">
        <f t="shared" ref="N7" si="4">SUM(N8:N17)</f>
        <v>16483.999999999996</v>
      </c>
    </row>
    <row r="8" spans="2:14" s="97" customFormat="1" ht="22.2" customHeight="1">
      <c r="B8" s="121" t="s">
        <v>546</v>
      </c>
      <c r="C8" s="122">
        <f>SUMIFS('16계획'!$F$5:$F$181,'16계획'!$A$5:$A$181,"경제청")</f>
        <v>2277</v>
      </c>
      <c r="D8" s="122">
        <f>SUMIFS('16계획'!$G$5:$G$181,'16계획'!$A$5:$A$181,"경제청")</f>
        <v>1</v>
      </c>
      <c r="E8" s="122">
        <f>SUMIFS('16계획'!$H$5:$H$181,'16계획'!$A$5:$A$181,"경제청")</f>
        <v>712216</v>
      </c>
      <c r="F8" s="122">
        <f>SUMIFS('16계획'!$I$5:$I$181,'16계획'!$A$5:$A$181,"경제청")</f>
        <v>10829</v>
      </c>
      <c r="G8" s="122">
        <f>SUMIFS('16계획'!$F$5:$F$181,'16계획'!$A$5:$A$181,"경제청",'16계획'!$J$5:$J$181,"보수율가산")</f>
        <v>0</v>
      </c>
      <c r="H8" s="122">
        <f>SUMIFS('16계획'!$G$5:$G$181,'16계획'!$A$5:$A$181,"경제청",'16계획'!$J$5:$J$181,"보수율가산")</f>
        <v>0</v>
      </c>
      <c r="I8" s="122">
        <f>SUMIFS('16계획'!$H$5:$H$181,'16계획'!$A$5:$A$181,"경제청",'16계획'!$J$5:$J$181,"보수율가산")</f>
        <v>0</v>
      </c>
      <c r="J8" s="122">
        <f>SUMIFS('16계획'!$I$5:$I$181,'16계획'!$A$5:$A$181,"경제청",'16계획'!$J$5:$J$181,"보수율가산")</f>
        <v>0</v>
      </c>
      <c r="K8" s="122">
        <f>SUMIFS('17계획'!$F$5:$F$181,'17계획'!$A$5:$A$181,"경제청")</f>
        <v>9850</v>
      </c>
      <c r="L8" s="122">
        <f>SUMIFS('17계획'!$G$5:$G$181,'17계획'!$A$5:$A$181,"경제청")</f>
        <v>0</v>
      </c>
      <c r="M8" s="122">
        <f>SUMIFS('17계획'!$H$5:$H$181,'17계획'!$A$5:$A$181,"경제청")</f>
        <v>2965858.4617328211</v>
      </c>
      <c r="N8" s="122">
        <f>SUMIFS('17계획'!$I$5:$I$181,'17계획'!$A$5:$A$181,"경제청")</f>
        <v>9015</v>
      </c>
    </row>
    <row r="9" spans="2:14" ht="22.2" customHeight="1">
      <c r="B9" s="121" t="s">
        <v>540</v>
      </c>
      <c r="C9" s="122">
        <f>SUMIFS('16계획'!$F$5:$F$181,'16계획'!$A$5:$A$181,"중구")</f>
        <v>8232.1965585577291</v>
      </c>
      <c r="D9" s="122">
        <f>SUMIFS('16계획'!$G$5:$G$181,'16계획'!$A$5:$A$181,"중구")</f>
        <v>0</v>
      </c>
      <c r="E9" s="122">
        <f>SUMIFS('16계획'!$H$5:$H$181,'16계획'!$A$5:$A$181,"중구")</f>
        <v>4474831</v>
      </c>
      <c r="F9" s="122">
        <f>SUMIFS('16계획'!$I$5:$I$181,'16계획'!$A$5:$A$181,"중구")</f>
        <v>1114.5323664743703</v>
      </c>
      <c r="G9" s="122">
        <f>SUMIFS('16계획'!$F$5:$F$181,'16계획'!$A$5:$A$181,"중구",'16계획'!$J$5:$J$181,"보수율가산")</f>
        <v>5225</v>
      </c>
      <c r="H9" s="122">
        <f>SUMIFS('16계획'!$G$5:$G$181,'16계획'!$A$5:$A$181,"중구",'16계획'!$J$5:$J$181,"보수율가산")</f>
        <v>0</v>
      </c>
      <c r="I9" s="122">
        <f>SUMIFS('16계획'!$H$5:$H$181,'16계획'!$A$5:$A$181,"중구",'16계획'!$J$5:$J$181,"보수율가산")</f>
        <v>3047827</v>
      </c>
      <c r="J9" s="122">
        <f>SUMIFS('16계획'!$I$5:$I$181,'16계획'!$A$5:$A$181,"중구",'16계획'!$J$5:$J$181,"보수율가산")</f>
        <v>84</v>
      </c>
      <c r="K9" s="122">
        <f>SUMIFS('17계획'!$F$5:$F$181,'17계획'!$A$5:$A$181,"중구")</f>
        <v>8868.6179139566448</v>
      </c>
      <c r="L9" s="122">
        <f>SUMIFS('17계획'!$G$5:$G$181,'17계획'!$A$5:$A$181,"중구")</f>
        <v>1</v>
      </c>
      <c r="M9" s="122">
        <f>SUMIFS('17계획'!$H$5:$H$181,'17계획'!$A$5:$A$181,"중구")</f>
        <v>5372234</v>
      </c>
      <c r="N9" s="122">
        <f>SUMIFS('17계획'!$I$5:$I$181,'17계획'!$A$5:$A$181,"중구")</f>
        <v>2090.5599160853617</v>
      </c>
    </row>
    <row r="10" spans="2:14" ht="22.2" customHeight="1">
      <c r="B10" s="121" t="s">
        <v>541</v>
      </c>
      <c r="C10" s="122">
        <f>SUMIFS('16계획'!$F$5:$F$181,'16계획'!$A$5:$A$181,"동구")</f>
        <v>1266</v>
      </c>
      <c r="D10" s="122">
        <f>SUMIFS('16계획'!$G$5:$G$181,'16계획'!$A$5:$A$181,"동구")</f>
        <v>0</v>
      </c>
      <c r="E10" s="122">
        <f>SUMIFS('16계획'!$H$5:$H$181,'16계획'!$A$5:$A$181,"동구")</f>
        <v>521163</v>
      </c>
      <c r="F10" s="122">
        <f>SUMIFS('16계획'!$I$5:$I$181,'16계획'!$A$5:$A$181,"동구")</f>
        <v>102</v>
      </c>
      <c r="G10" s="122">
        <f>SUMIFS('16계획'!$F$5:$F$181,'16계획'!$A$5:$A$181,"동구",'16계획'!$J$5:$J$181,"보수율가산")</f>
        <v>1266</v>
      </c>
      <c r="H10" s="122">
        <f>SUMIFS('16계획'!$G$5:$G$181,'16계획'!$A$5:$A$181,"동구",'16계획'!$J$5:$J$181,"보수율가산")</f>
        <v>0</v>
      </c>
      <c r="I10" s="122">
        <f>SUMIFS('16계획'!$H$5:$H$181,'16계획'!$A$5:$A$181,"동구",'16계획'!$J$5:$J$181,"보수율가산")</f>
        <v>410335</v>
      </c>
      <c r="J10" s="122">
        <f>SUMIFS('16계획'!$I$5:$I$181,'16계획'!$A$5:$A$181,"동구",'16계획'!$J$5:$J$181,"보수율가산")</f>
        <v>102</v>
      </c>
      <c r="K10" s="122">
        <f>SUMIFS('17계획'!$F$5:$F$181,'17계획'!$A$5:$A$181,"동구")</f>
        <v>543.31183762628814</v>
      </c>
      <c r="L10" s="122">
        <f>SUMIFS('17계획'!$G$5:$G$181,'17계획'!$A$5:$A$181,"동구")</f>
        <v>0</v>
      </c>
      <c r="M10" s="122">
        <f>SUMIFS('17계획'!$H$5:$H$181,'17계획'!$A$5:$A$181,"동구")</f>
        <v>227719</v>
      </c>
      <c r="N10" s="122">
        <f>SUMIFS('17계획'!$I$5:$I$181,'17계획'!$A$5:$A$181,"동구")</f>
        <v>6</v>
      </c>
    </row>
    <row r="11" spans="2:14" ht="22.2" customHeight="1">
      <c r="B11" s="121" t="s">
        <v>542</v>
      </c>
      <c r="C11" s="122">
        <f>SUMIFS('16계획'!$F$5:$F$181,'16계획'!$A$5:$A$181,"남구")</f>
        <v>6447</v>
      </c>
      <c r="D11" s="122">
        <f>SUMIFS('16계획'!$G$5:$G$181,'16계획'!$A$5:$A$181,"남구")</f>
        <v>0</v>
      </c>
      <c r="E11" s="122">
        <f>SUMIFS('16계획'!$H$5:$H$181,'16계획'!$A$5:$A$181,"남구")</f>
        <v>1880522.1499999997</v>
      </c>
      <c r="F11" s="122">
        <f>SUMIFS('16계획'!$I$5:$I$181,'16계획'!$A$5:$A$181,"남구")</f>
        <v>8045</v>
      </c>
      <c r="G11" s="122">
        <f>SUMIFS('16계획'!$F$5:$F$181,'16계획'!$A$5:$A$181,"남구",'16계획'!$J$5:$J$181,"보수율가산")</f>
        <v>1425</v>
      </c>
      <c r="H11" s="122">
        <f>SUMIFS('16계획'!$G$5:$G$181,'16계획'!$A$5:$A$181,"남구",'16계획'!$J$5:$J$181,"보수율가산")</f>
        <v>0</v>
      </c>
      <c r="I11" s="122">
        <f>SUMIFS('16계획'!$H$5:$H$181,'16계획'!$A$5:$A$181,"남구",'16계획'!$J$5:$J$181,"보수율가산")</f>
        <v>406067.1</v>
      </c>
      <c r="J11" s="122">
        <f>SUMIFS('16계획'!$I$5:$I$181,'16계획'!$A$5:$A$181,"남구",'16계획'!$J$5:$J$181,"보수율가산")</f>
        <v>129</v>
      </c>
      <c r="K11" s="122">
        <f>SUMIFS('17계획'!$F$5:$F$181,'17계획'!$A$5:$A$181,"남구")</f>
        <v>840</v>
      </c>
      <c r="L11" s="122">
        <f>SUMIFS('17계획'!$G$5:$G$181,'17계획'!$A$5:$A$181,"남구")</f>
        <v>0</v>
      </c>
      <c r="M11" s="122">
        <f>SUMIFS('17계획'!$H$5:$H$181,'17계획'!$A$5:$A$181,"남구")</f>
        <v>430984.875</v>
      </c>
      <c r="N11" s="122">
        <f>SUMIFS('17계획'!$I$5:$I$181,'17계획'!$A$5:$A$181,"남구")</f>
        <v>5</v>
      </c>
    </row>
    <row r="12" spans="2:14" ht="22.2" customHeight="1">
      <c r="B12" s="121" t="s">
        <v>543</v>
      </c>
      <c r="C12" s="122">
        <f>SUMIFS('16계획'!$F$5:$F$181,'16계획'!$A$5:$A$181,"연수구")</f>
        <v>855</v>
      </c>
      <c r="D12" s="122">
        <f>SUMIFS('16계획'!$G$5:$G$181,'16계획'!$A$5:$A$181,"연수구")</f>
        <v>0</v>
      </c>
      <c r="E12" s="122">
        <f>SUMIFS('16계획'!$H$5:$H$181,'16계획'!$A$5:$A$181,"연수구")</f>
        <v>418165.9</v>
      </c>
      <c r="F12" s="122">
        <f>SUMIFS('16계획'!$I$5:$I$181,'16계획'!$A$5:$A$181,"연수구")</f>
        <v>36</v>
      </c>
      <c r="G12" s="122">
        <f>SUMIFS('16계획'!$F$5:$F$181,'16계획'!$A$5:$A$181,"연수구",'16계획'!$J$5:$J$181,"보수율가산")</f>
        <v>220</v>
      </c>
      <c r="H12" s="122">
        <f>SUMIFS('16계획'!$G$5:$G$181,'16계획'!$A$5:$A$181,"연수구",'16계획'!$J$5:$J$181,"보수율가산")</f>
        <v>0</v>
      </c>
      <c r="I12" s="122">
        <f>SUMIFS('16계획'!$H$5:$H$181,'16계획'!$A$5:$A$181,"연수구",'16계획'!$J$5:$J$181,"보수율가산")</f>
        <v>74486.899999999994</v>
      </c>
      <c r="J12" s="122">
        <f>SUMIFS('16계획'!$I$5:$I$181,'16계획'!$A$5:$A$181,"연수구",'16계획'!$J$5:$J$181,"보수율가산")</f>
        <v>8</v>
      </c>
      <c r="K12" s="122">
        <f>SUMIFS('17계획'!$F$5:$F$181,'17계획'!$A$5:$A$181,"연수구")</f>
        <v>1100</v>
      </c>
      <c r="L12" s="122">
        <f>SUMIFS('17계획'!$G$5:$G$181,'17계획'!$A$5:$A$181,"연수구")</f>
        <v>0</v>
      </c>
      <c r="M12" s="122">
        <f>SUMIFS('17계획'!$H$5:$H$181,'17계획'!$A$5:$A$181,"연수구")</f>
        <v>699368</v>
      </c>
      <c r="N12" s="122">
        <f>SUMIFS('17계획'!$I$5:$I$181,'17계획'!$A$5:$A$181,"연수구")</f>
        <v>35</v>
      </c>
    </row>
    <row r="13" spans="2:14" ht="22.2" customHeight="1">
      <c r="B13" s="121" t="s">
        <v>544</v>
      </c>
      <c r="C13" s="122">
        <f>SUMIFS('16계획'!$F$5:$F$181,'16계획'!$A$5:$A$181,"남동구")</f>
        <v>4841.3286730469245</v>
      </c>
      <c r="D13" s="122">
        <f>SUMIFS('16계획'!$G$5:$G$181,'16계획'!$A$5:$A$181,"남동구")</f>
        <v>0</v>
      </c>
      <c r="E13" s="122">
        <f>SUMIFS('16계획'!$H$5:$H$181,'16계획'!$A$5:$A$181,"남동구")</f>
        <v>2179903.4</v>
      </c>
      <c r="F13" s="122">
        <f>SUMIFS('16계획'!$I$5:$I$181,'16계획'!$A$5:$A$181,"남동구")</f>
        <v>1661.8875796007098</v>
      </c>
      <c r="G13" s="122">
        <f>SUMIFS('16계획'!$F$5:$F$181,'16계획'!$A$5:$A$181,"남동구",'16계획'!$J$5:$J$181,"보수율가산")</f>
        <v>3025</v>
      </c>
      <c r="H13" s="122">
        <f>SUMIFS('16계획'!$G$5:$G$181,'16계획'!$A$5:$A$181,"남동구",'16계획'!$J$5:$J$181,"보수율가산")</f>
        <v>0</v>
      </c>
      <c r="I13" s="122">
        <f>SUMIFS('16계획'!$H$5:$H$181,'16계획'!$A$5:$A$181,"남동구",'16계획'!$J$5:$J$181,"보수율가산")</f>
        <v>1045811.95</v>
      </c>
      <c r="J13" s="122">
        <f>SUMIFS('16계획'!$I$5:$I$181,'16계획'!$A$5:$A$181,"남동구",'16계획'!$J$5:$J$181,"보수율가산")</f>
        <v>162</v>
      </c>
      <c r="K13" s="122">
        <f>SUMIFS('17계획'!$F$5:$F$181,'17계획'!$A$5:$A$181,"남동구")</f>
        <v>1667.8917365926793</v>
      </c>
      <c r="L13" s="122">
        <f>SUMIFS('17계획'!$G$5:$G$181,'17계획'!$A$5:$A$181,"남동구")</f>
        <v>0</v>
      </c>
      <c r="M13" s="122">
        <f>SUMIFS('17계획'!$H$5:$H$181,'17계획'!$A$5:$A$181,"남동구")</f>
        <v>1070654.7549440628</v>
      </c>
      <c r="N13" s="122">
        <f>SUMIFS('17계획'!$I$5:$I$181,'17계획'!$A$5:$A$181,"남동구")</f>
        <v>1015.6591650327964</v>
      </c>
    </row>
    <row r="14" spans="2:14" ht="22.2" customHeight="1">
      <c r="B14" s="121" t="s">
        <v>0</v>
      </c>
      <c r="C14" s="122">
        <f>SUMIFS('16계획'!$F$5:$F$181,'16계획'!$A$5:$A$181,"부평구")</f>
        <v>1637.3286730469247</v>
      </c>
      <c r="D14" s="122">
        <f>SUMIFS('16계획'!$G$5:$G$181,'16계획'!$A$5:$A$181,"부평구")</f>
        <v>0</v>
      </c>
      <c r="E14" s="122">
        <f>SUMIFS('16계획'!$H$5:$H$181,'16계획'!$A$5:$A$181,"부평구")</f>
        <v>741450</v>
      </c>
      <c r="F14" s="122">
        <f>SUMIFS('16계획'!$I$5:$I$181,'16계획'!$A$5:$A$181,"부평구")</f>
        <v>1067.8875796007098</v>
      </c>
      <c r="G14" s="122">
        <f>SUMIFS('16계획'!$F$5:$F$181,'16계획'!$A$5:$A$181,"부평구",'16계획'!$J$5:$J$181,"보수율가산")</f>
        <v>0</v>
      </c>
      <c r="H14" s="122">
        <f>SUMIFS('16계획'!$G$5:$G$181,'16계획'!$A$5:$A$181,"부평구",'16계획'!$J$5:$J$181,"보수율가산")</f>
        <v>0</v>
      </c>
      <c r="I14" s="122">
        <f>SUMIFS('16계획'!$H$5:$H$181,'16계획'!$A$5:$A$181,"부평구",'16계획'!$J$5:$J$181,"보수율가산")</f>
        <v>0</v>
      </c>
      <c r="J14" s="122">
        <f>SUMIFS('16계획'!$I$5:$I$181,'16계획'!$A$5:$A$181,"부평구",'16계획'!$J$5:$J$181,"보수율가산")</f>
        <v>0</v>
      </c>
      <c r="K14" s="122">
        <f>SUMIFS('17계획'!$F$5:$F$181,'17계획'!$A$5:$A$181,"부평구")</f>
        <v>782.71225511786622</v>
      </c>
      <c r="L14" s="122">
        <f>SUMIFS('17계획'!$G$5:$G$181,'17계획'!$A$5:$A$181,"부평구")</f>
        <v>0</v>
      </c>
      <c r="M14" s="122">
        <f>SUMIFS('17계획'!$H$5:$H$181,'17계획'!$A$5:$A$181,"부평구")</f>
        <v>436308.86790315434</v>
      </c>
      <c r="N14" s="122">
        <f>SUMIFS('17계획'!$I$5:$I$181,'17계획'!$A$5:$A$181,"부평구")</f>
        <v>917.28380111152785</v>
      </c>
    </row>
    <row r="15" spans="2:14" ht="22.2" customHeight="1">
      <c r="B15" s="121" t="s">
        <v>1</v>
      </c>
      <c r="C15" s="122">
        <f>SUMIFS('16계획'!$F$5:$F$181,'16계획'!$A$5:$A$181,"계양구")</f>
        <v>3874.3286730469245</v>
      </c>
      <c r="D15" s="122">
        <f>SUMIFS('16계획'!$G$5:$G$181,'16계획'!$A$5:$A$181,"계양구")</f>
        <v>1</v>
      </c>
      <c r="E15" s="122">
        <f>SUMIFS('16계획'!$H$5:$H$181,'16계획'!$A$5:$A$181,"계양구")</f>
        <v>2160150</v>
      </c>
      <c r="F15" s="122">
        <f>SUMIFS('16계획'!$I$5:$I$181,'16계획'!$A$5:$A$181,"계양구")</f>
        <v>1135.8875796007098</v>
      </c>
      <c r="G15" s="122">
        <f>SUMIFS('16계획'!$F$5:$F$181,'16계획'!$A$5:$A$181,"계양구",'16계획'!$J$5:$J$181,"보수율가산")</f>
        <v>2580</v>
      </c>
      <c r="H15" s="122">
        <f>SUMIFS('16계획'!$G$5:$G$181,'16계획'!$A$5:$A$181,"계양구",'16계획'!$J$5:$J$181,"보수율가산")</f>
        <v>1</v>
      </c>
      <c r="I15" s="122">
        <f>SUMIFS('16계획'!$H$5:$H$181,'16계획'!$A$5:$A$181,"계양구",'16계획'!$J$5:$J$181,"보수율가산")</f>
        <v>1650000</v>
      </c>
      <c r="J15" s="122">
        <f>SUMIFS('16계획'!$I$5:$I$181,'16계획'!$A$5:$A$181,"계양구",'16계획'!$J$5:$J$181,"보수율가산")</f>
        <v>146</v>
      </c>
      <c r="K15" s="122">
        <f>SUMIFS('17계획'!$F$5:$F$181,'17계획'!$A$5:$A$181,"계양구")</f>
        <v>709.74613906980721</v>
      </c>
      <c r="L15" s="122">
        <f>SUMIFS('17계획'!$G$5:$G$181,'17계획'!$A$5:$A$181,"계양구")</f>
        <v>0</v>
      </c>
      <c r="M15" s="122">
        <f>SUMIFS('17계획'!$H$5:$H$181,'17계획'!$A$5:$A$181,"계양구")</f>
        <v>395635.21895993606</v>
      </c>
      <c r="N15" s="122">
        <f>SUMIFS('17계획'!$I$5:$I$181,'17계획'!$A$5:$A$181,"계양구")</f>
        <v>887.70592431108503</v>
      </c>
    </row>
    <row r="16" spans="2:14" ht="22.2" customHeight="1">
      <c r="B16" s="121" t="s">
        <v>2</v>
      </c>
      <c r="C16" s="122">
        <f>SUMIFS('16계획'!$F$5:$F$181,'16계획'!$A$5:$A$181,"서구")</f>
        <v>3782.3286730469245</v>
      </c>
      <c r="D16" s="122">
        <f>SUMIFS('16계획'!$G$5:$G$181,'16계획'!$A$5:$A$181,"서구")</f>
        <v>1</v>
      </c>
      <c r="E16" s="122">
        <f>SUMIFS('16계획'!$H$5:$H$181,'16계획'!$A$5:$A$181,"서구")</f>
        <v>1656850</v>
      </c>
      <c r="F16" s="122">
        <f>SUMIFS('16계획'!$I$5:$I$181,'16계획'!$A$5:$A$181,"서구")</f>
        <v>1499.8875796007098</v>
      </c>
      <c r="G16" s="122">
        <f>SUMIFS('16계획'!$F$5:$F$181,'16계획'!$A$5:$A$181,"서구",'16계획'!$J$5:$J$181,"보수율가산")</f>
        <v>0</v>
      </c>
      <c r="H16" s="122">
        <f>SUMIFS('16계획'!$G$5:$G$181,'16계획'!$A$5:$A$181,"서구",'16계획'!$J$5:$J$181,"보수율가산")</f>
        <v>0</v>
      </c>
      <c r="I16" s="122">
        <f>SUMIFS('16계획'!$H$5:$H$181,'16계획'!$A$5:$A$181,"서구",'16계획'!$J$5:$J$181,"보수율가산")</f>
        <v>0</v>
      </c>
      <c r="J16" s="122">
        <f>SUMIFS('16계획'!$I$5:$I$181,'16계획'!$A$5:$A$181,"서구",'16계획'!$J$5:$J$181,"보수율가산")</f>
        <v>0</v>
      </c>
      <c r="K16" s="122">
        <f>SUMIFS('17계획'!$F$5:$F$181,'17계획'!$A$5:$A$181,"서구")</f>
        <v>1833.2294805815941</v>
      </c>
      <c r="L16" s="122">
        <f>SUMIFS('17계획'!$G$5:$G$181,'17계획'!$A$5:$A$181,"서구")</f>
        <v>1</v>
      </c>
      <c r="M16" s="122">
        <f>SUMIFS('17계획'!$H$5:$H$181,'17계획'!$A$5:$A$181,"서구")</f>
        <v>1021900.7994946947</v>
      </c>
      <c r="N16" s="122">
        <f>SUMIFS('17계획'!$I$5:$I$181,'17계획'!$A$5:$A$181,"서구")</f>
        <v>1343.1262435274512</v>
      </c>
    </row>
    <row r="17" spans="2:14" ht="22.2" customHeight="1">
      <c r="B17" s="121" t="s">
        <v>20</v>
      </c>
      <c r="C17" s="122">
        <f>SUMIFS('16계획'!$F$5:$F$181,'16계획'!$A$5:$A$181,"강화군")</f>
        <v>7362.6637987981076</v>
      </c>
      <c r="D17" s="122">
        <f>SUMIFS('16계획'!$G$5:$G$181,'16계획'!$A$5:$A$181,"강화군")</f>
        <v>1</v>
      </c>
      <c r="E17" s="122">
        <f>SUMIFS('16계획'!$H$5:$H$181,'16계획'!$A$5:$A$181,"강화군")</f>
        <v>3753650</v>
      </c>
      <c r="F17" s="122">
        <f>SUMIFS('16계획'!$I$5:$I$181,'16계획'!$A$5:$A$181,"강화군")</f>
        <v>912.77697206197524</v>
      </c>
      <c r="G17" s="122">
        <f>SUMIFS('16계획'!$F$5:$F$181,'16계획'!$A$5:$A$181,"강화군",'16계획'!$J$5:$J$181,"보수율가산")</f>
        <v>0</v>
      </c>
      <c r="H17" s="122">
        <f>SUMIFS('16계획'!$G$5:$G$181,'16계획'!$A$5:$A$181,"강화군",'16계획'!$J$5:$J$181,"보수율가산")</f>
        <v>0</v>
      </c>
      <c r="I17" s="122">
        <f>SUMIFS('16계획'!$H$5:$H$181,'16계획'!$A$5:$A$181,"강화군",'16계획'!$J$5:$J$181,"보수율가산")</f>
        <v>0</v>
      </c>
      <c r="J17" s="122">
        <f>SUMIFS('16계획'!$I$5:$I$181,'16계획'!$A$5:$A$181,"강화군",'16계획'!$J$5:$J$181,"보수율가산")</f>
        <v>0</v>
      </c>
      <c r="K17" s="122">
        <f>SUMIFS('17계획'!$F$5:$F$181,'17계획'!$A$5:$A$181,"강화군")</f>
        <v>5165.6678682499023</v>
      </c>
      <c r="L17" s="122">
        <f>SUMIFS('17계획'!$G$5:$G$181,'17계획'!$A$5:$A$181,"강화군")</f>
        <v>1</v>
      </c>
      <c r="M17" s="122">
        <f>SUMIFS('17계획'!$H$5:$H$181,'17계획'!$A$5:$A$181,"강화군")</f>
        <v>2982212.5991026713</v>
      </c>
      <c r="N17" s="122">
        <f>SUMIFS('17계획'!$I$5:$I$181,'17계획'!$A$5:$A$181,"강화군")</f>
        <v>1168.6649499317768</v>
      </c>
    </row>
  </sheetData>
  <mergeCells count="7">
    <mergeCell ref="B2:N2"/>
    <mergeCell ref="B4:B6"/>
    <mergeCell ref="C4:J4"/>
    <mergeCell ref="K4:N4"/>
    <mergeCell ref="C5:F5"/>
    <mergeCell ref="G5:J5"/>
    <mergeCell ref="K5:N5"/>
  </mergeCells>
  <phoneticPr fontId="4" type="noConversion"/>
  <pageMargins left="0.7" right="0.7" top="0.75" bottom="0.75" header="0.3" footer="0.3"/>
  <pageSetup paperSize="9" scale="61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78"/>
  <sheetViews>
    <sheetView view="pageBreakPreview" topLeftCell="A54" zoomScale="70" zoomScaleNormal="55" zoomScaleSheetLayoutView="70" workbookViewId="0">
      <selection activeCell="C64" sqref="C64"/>
    </sheetView>
  </sheetViews>
  <sheetFormatPr defaultRowHeight="25.2" customHeight="1"/>
  <cols>
    <col min="1" max="2" width="10.19921875" customWidth="1"/>
    <col min="3" max="3" width="48.69921875" bestFit="1" customWidth="1"/>
    <col min="4" max="5" width="17.19921875" bestFit="1" customWidth="1"/>
    <col min="6" max="6" width="12.296875" bestFit="1" customWidth="1"/>
    <col min="7" max="7" width="7.8984375" bestFit="1" customWidth="1"/>
    <col min="8" max="8" width="12.3984375" bestFit="1" customWidth="1"/>
    <col min="9" max="9" width="9.59765625" bestFit="1" customWidth="1"/>
    <col min="10" max="10" width="12.3984375" bestFit="1" customWidth="1"/>
    <col min="11" max="11" width="15.09765625" bestFit="1" customWidth="1"/>
  </cols>
  <sheetData>
    <row r="1" spans="1:11" ht="25.2" customHeight="1">
      <c r="A1" s="132" t="e">
        <f>#REF!</f>
        <v>#REF!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11" ht="25.2" customHeight="1">
      <c r="A2" s="28" t="e">
        <f>#REF!</f>
        <v>#REF!</v>
      </c>
      <c r="B2" s="28" t="e">
        <f>#REF!</f>
        <v>#REF!</v>
      </c>
      <c r="C2" s="29" t="e">
        <f>#REF!</f>
        <v>#REF!</v>
      </c>
      <c r="D2" s="29" t="e">
        <f>#REF!</f>
        <v>#REF!</v>
      </c>
      <c r="E2" s="29" t="e">
        <f>#REF!</f>
        <v>#REF!</v>
      </c>
      <c r="F2" s="30" t="e">
        <f>#REF!</f>
        <v>#REF!</v>
      </c>
      <c r="G2" s="30" t="e">
        <f>#REF!</f>
        <v>#REF!</v>
      </c>
      <c r="H2" s="30" t="e">
        <f>#REF!</f>
        <v>#REF!</v>
      </c>
      <c r="I2" s="31" t="e">
        <f>#REF!</f>
        <v>#REF!</v>
      </c>
      <c r="J2" s="32" t="e">
        <f>#REF!</f>
        <v>#REF!</v>
      </c>
      <c r="K2" s="32" t="e">
        <f>#REF!</f>
        <v>#REF!</v>
      </c>
    </row>
    <row r="3" spans="1:11" ht="25.2" customHeight="1">
      <c r="A3" s="38" t="e">
        <f>#REF!</f>
        <v>#REF!</v>
      </c>
      <c r="B3" s="38" t="e">
        <f>#REF!</f>
        <v>#REF!</v>
      </c>
      <c r="C3" s="39" t="e">
        <f>#REF!</f>
        <v>#REF!</v>
      </c>
      <c r="D3" s="39" t="e">
        <f>#REF!</f>
        <v>#REF!</v>
      </c>
      <c r="E3" s="39" t="e">
        <f>#REF!</f>
        <v>#REF!</v>
      </c>
      <c r="F3" s="40" t="e">
        <f>#REF!</f>
        <v>#REF!</v>
      </c>
      <c r="G3" s="40" t="e">
        <f>#REF!</f>
        <v>#REF!</v>
      </c>
      <c r="H3" s="40" t="e">
        <f>#REF!</f>
        <v>#REF!</v>
      </c>
      <c r="I3" s="40" t="e">
        <f>#REF!</f>
        <v>#REF!</v>
      </c>
      <c r="J3" s="38" t="e">
        <f>#REF!</f>
        <v>#REF!</v>
      </c>
      <c r="K3" s="38" t="e">
        <f>#REF!</f>
        <v>#REF!</v>
      </c>
    </row>
    <row r="4" spans="1:11" ht="25.2" customHeight="1">
      <c r="A4" s="41" t="e">
        <f>#REF!</f>
        <v>#REF!</v>
      </c>
      <c r="B4" s="41" t="e">
        <f>#REF!</f>
        <v>#REF!</v>
      </c>
      <c r="C4" s="42" t="e">
        <f>#REF!</f>
        <v>#REF!</v>
      </c>
      <c r="D4" s="42" t="e">
        <f>#REF!</f>
        <v>#REF!</v>
      </c>
      <c r="E4" s="42" t="e">
        <f>#REF!</f>
        <v>#REF!</v>
      </c>
      <c r="F4" s="46" t="e">
        <f>#REF!</f>
        <v>#REF!</v>
      </c>
      <c r="G4" s="46" t="e">
        <f>#REF!</f>
        <v>#REF!</v>
      </c>
      <c r="H4" s="44" t="e">
        <f>#REF!</f>
        <v>#REF!</v>
      </c>
      <c r="I4" s="45" t="e">
        <f>#REF!</f>
        <v>#REF!</v>
      </c>
      <c r="J4" s="41" t="e">
        <f>#REF!</f>
        <v>#REF!</v>
      </c>
      <c r="K4" s="41" t="e">
        <f>#REF!</f>
        <v>#REF!</v>
      </c>
    </row>
    <row r="5" spans="1:11" ht="25.2" customHeight="1">
      <c r="A5" s="41" t="e">
        <f>#REF!</f>
        <v>#REF!</v>
      </c>
      <c r="B5" s="41" t="e">
        <f>#REF!</f>
        <v>#REF!</v>
      </c>
      <c r="C5" s="42" t="e">
        <f>#REF!</f>
        <v>#REF!</v>
      </c>
      <c r="D5" s="42" t="e">
        <f>#REF!</f>
        <v>#REF!</v>
      </c>
      <c r="E5" s="42" t="e">
        <f>#REF!</f>
        <v>#REF!</v>
      </c>
      <c r="F5" s="46" t="e">
        <f>#REF!</f>
        <v>#REF!</v>
      </c>
      <c r="G5" s="46" t="e">
        <f>#REF!</f>
        <v>#REF!</v>
      </c>
      <c r="H5" s="44" t="e">
        <f>#REF!</f>
        <v>#REF!</v>
      </c>
      <c r="I5" s="45" t="e">
        <f>#REF!</f>
        <v>#REF!</v>
      </c>
      <c r="J5" s="41" t="e">
        <f>#REF!</f>
        <v>#REF!</v>
      </c>
      <c r="K5" s="41" t="e">
        <f>#REF!</f>
        <v>#REF!</v>
      </c>
    </row>
    <row r="6" spans="1:11" ht="25.2" customHeight="1">
      <c r="A6" s="41" t="e">
        <f>#REF!</f>
        <v>#REF!</v>
      </c>
      <c r="B6" s="41" t="e">
        <f>#REF!</f>
        <v>#REF!</v>
      </c>
      <c r="C6" s="42" t="e">
        <f>#REF!</f>
        <v>#REF!</v>
      </c>
      <c r="D6" s="42" t="e">
        <f>#REF!</f>
        <v>#REF!</v>
      </c>
      <c r="E6" s="42" t="e">
        <f>#REF!</f>
        <v>#REF!</v>
      </c>
      <c r="F6" s="46" t="e">
        <f>#REF!</f>
        <v>#REF!</v>
      </c>
      <c r="G6" s="46" t="e">
        <f>#REF!</f>
        <v>#REF!</v>
      </c>
      <c r="H6" s="44" t="e">
        <f>#REF!</f>
        <v>#REF!</v>
      </c>
      <c r="I6" s="45" t="e">
        <f>#REF!</f>
        <v>#REF!</v>
      </c>
      <c r="J6" s="41" t="e">
        <f>#REF!</f>
        <v>#REF!</v>
      </c>
      <c r="K6" s="41" t="e">
        <f>#REF!</f>
        <v>#REF!</v>
      </c>
    </row>
    <row r="7" spans="1:11" ht="25.2" customHeight="1">
      <c r="A7" s="41" t="e">
        <f>#REF!</f>
        <v>#REF!</v>
      </c>
      <c r="B7" s="41" t="e">
        <f>#REF!</f>
        <v>#REF!</v>
      </c>
      <c r="C7" s="42" t="e">
        <f>#REF!</f>
        <v>#REF!</v>
      </c>
      <c r="D7" s="42" t="e">
        <f>#REF!</f>
        <v>#REF!</v>
      </c>
      <c r="E7" s="42" t="e">
        <f>#REF!</f>
        <v>#REF!</v>
      </c>
      <c r="F7" s="46" t="e">
        <f>#REF!</f>
        <v>#REF!</v>
      </c>
      <c r="G7" s="46" t="e">
        <f>#REF!</f>
        <v>#REF!</v>
      </c>
      <c r="H7" s="44" t="e">
        <f>#REF!</f>
        <v>#REF!</v>
      </c>
      <c r="I7" s="45" t="e">
        <f>#REF!</f>
        <v>#REF!</v>
      </c>
      <c r="J7" s="41" t="e">
        <f>#REF!</f>
        <v>#REF!</v>
      </c>
      <c r="K7" s="41" t="e">
        <f>#REF!</f>
        <v>#REF!</v>
      </c>
    </row>
    <row r="8" spans="1:11" ht="25.2" customHeight="1">
      <c r="A8" s="41" t="e">
        <f>#REF!</f>
        <v>#REF!</v>
      </c>
      <c r="B8" s="41" t="e">
        <f>#REF!</f>
        <v>#REF!</v>
      </c>
      <c r="C8" s="42" t="e">
        <f>#REF!</f>
        <v>#REF!</v>
      </c>
      <c r="D8" s="42" t="e">
        <f>#REF!</f>
        <v>#REF!</v>
      </c>
      <c r="E8" s="42" t="e">
        <f>#REF!</f>
        <v>#REF!</v>
      </c>
      <c r="F8" s="46" t="e">
        <f>#REF!</f>
        <v>#REF!</v>
      </c>
      <c r="G8" s="46" t="e">
        <f>#REF!</f>
        <v>#REF!</v>
      </c>
      <c r="H8" s="44" t="e">
        <f>#REF!</f>
        <v>#REF!</v>
      </c>
      <c r="I8" s="45" t="e">
        <f>#REF!</f>
        <v>#REF!</v>
      </c>
      <c r="J8" s="41" t="e">
        <f>#REF!</f>
        <v>#REF!</v>
      </c>
      <c r="K8" s="41" t="e">
        <f>#REF!</f>
        <v>#REF!</v>
      </c>
    </row>
    <row r="9" spans="1:11" ht="25.2" customHeight="1">
      <c r="A9" s="41" t="e">
        <f>#REF!</f>
        <v>#REF!</v>
      </c>
      <c r="B9" s="41" t="e">
        <f>#REF!</f>
        <v>#REF!</v>
      </c>
      <c r="C9" s="42" t="e">
        <f>#REF!</f>
        <v>#REF!</v>
      </c>
      <c r="D9" s="42" t="e">
        <f>#REF!</f>
        <v>#REF!</v>
      </c>
      <c r="E9" s="42" t="e">
        <f>#REF!</f>
        <v>#REF!</v>
      </c>
      <c r="F9" s="46" t="e">
        <f>#REF!</f>
        <v>#REF!</v>
      </c>
      <c r="G9" s="46" t="e">
        <f>#REF!</f>
        <v>#REF!</v>
      </c>
      <c r="H9" s="44" t="e">
        <f>#REF!</f>
        <v>#REF!</v>
      </c>
      <c r="I9" s="45" t="e">
        <f>#REF!</f>
        <v>#REF!</v>
      </c>
      <c r="J9" s="41" t="e">
        <f>#REF!</f>
        <v>#REF!</v>
      </c>
      <c r="K9" s="41" t="e">
        <f>#REF!</f>
        <v>#REF!</v>
      </c>
    </row>
    <row r="10" spans="1:11" ht="25.2" customHeight="1">
      <c r="A10" s="41" t="e">
        <f>#REF!</f>
        <v>#REF!</v>
      </c>
      <c r="B10" s="41" t="e">
        <f>#REF!</f>
        <v>#REF!</v>
      </c>
      <c r="C10" s="42" t="e">
        <f>#REF!</f>
        <v>#REF!</v>
      </c>
      <c r="D10" s="42" t="e">
        <f>#REF!</f>
        <v>#REF!</v>
      </c>
      <c r="E10" s="42" t="e">
        <f>#REF!</f>
        <v>#REF!</v>
      </c>
      <c r="F10" s="46" t="e">
        <f>#REF!</f>
        <v>#REF!</v>
      </c>
      <c r="G10" s="46" t="e">
        <f>#REF!</f>
        <v>#REF!</v>
      </c>
      <c r="H10" s="44" t="e">
        <f>#REF!</f>
        <v>#REF!</v>
      </c>
      <c r="I10" s="45" t="e">
        <f>#REF!</f>
        <v>#REF!</v>
      </c>
      <c r="J10" s="41" t="e">
        <f>#REF!</f>
        <v>#REF!</v>
      </c>
      <c r="K10" s="41" t="e">
        <f>#REF!</f>
        <v>#REF!</v>
      </c>
    </row>
    <row r="11" spans="1:11" ht="25.2" customHeight="1">
      <c r="A11" s="41" t="e">
        <f>#REF!</f>
        <v>#REF!</v>
      </c>
      <c r="B11" s="41" t="e">
        <f>#REF!</f>
        <v>#REF!</v>
      </c>
      <c r="C11" s="42" t="e">
        <f>#REF!</f>
        <v>#REF!</v>
      </c>
      <c r="D11" s="42" t="e">
        <f>#REF!</f>
        <v>#REF!</v>
      </c>
      <c r="E11" s="42" t="e">
        <f>#REF!</f>
        <v>#REF!</v>
      </c>
      <c r="F11" s="46" t="e">
        <f>#REF!</f>
        <v>#REF!</v>
      </c>
      <c r="G11" s="46" t="e">
        <f>#REF!</f>
        <v>#REF!</v>
      </c>
      <c r="H11" s="44" t="e">
        <f>#REF!</f>
        <v>#REF!</v>
      </c>
      <c r="I11" s="45" t="e">
        <f>#REF!</f>
        <v>#REF!</v>
      </c>
      <c r="J11" s="41" t="e">
        <f>#REF!</f>
        <v>#REF!</v>
      </c>
      <c r="K11" s="41" t="e">
        <f>#REF!</f>
        <v>#REF!</v>
      </c>
    </row>
    <row r="12" spans="1:11" ht="25.2" customHeight="1">
      <c r="A12" s="41" t="e">
        <f>#REF!</f>
        <v>#REF!</v>
      </c>
      <c r="B12" s="41" t="e">
        <f>#REF!</f>
        <v>#REF!</v>
      </c>
      <c r="C12" s="42" t="e">
        <f>#REF!</f>
        <v>#REF!</v>
      </c>
      <c r="D12" s="42" t="e">
        <f>#REF!</f>
        <v>#REF!</v>
      </c>
      <c r="E12" s="42" t="e">
        <f>#REF!</f>
        <v>#REF!</v>
      </c>
      <c r="F12" s="46" t="e">
        <f>#REF!</f>
        <v>#REF!</v>
      </c>
      <c r="G12" s="46" t="e">
        <f>#REF!</f>
        <v>#REF!</v>
      </c>
      <c r="H12" s="44" t="e">
        <f>#REF!</f>
        <v>#REF!</v>
      </c>
      <c r="I12" s="45" t="e">
        <f>#REF!</f>
        <v>#REF!</v>
      </c>
      <c r="J12" s="41" t="e">
        <f>#REF!</f>
        <v>#REF!</v>
      </c>
      <c r="K12" s="41" t="e">
        <f>#REF!</f>
        <v>#REF!</v>
      </c>
    </row>
    <row r="13" spans="1:11" ht="25.2" customHeight="1">
      <c r="A13" s="41" t="e">
        <f>#REF!</f>
        <v>#REF!</v>
      </c>
      <c r="B13" s="41" t="e">
        <f>#REF!</f>
        <v>#REF!</v>
      </c>
      <c r="C13" s="42" t="e">
        <f>#REF!</f>
        <v>#REF!</v>
      </c>
      <c r="D13" s="42" t="e">
        <f>#REF!</f>
        <v>#REF!</v>
      </c>
      <c r="E13" s="42" t="e">
        <f>#REF!</f>
        <v>#REF!</v>
      </c>
      <c r="F13" s="46" t="e">
        <f>#REF!</f>
        <v>#REF!</v>
      </c>
      <c r="G13" s="46" t="e">
        <f>#REF!</f>
        <v>#REF!</v>
      </c>
      <c r="H13" s="44" t="e">
        <f>#REF!</f>
        <v>#REF!</v>
      </c>
      <c r="I13" s="45" t="e">
        <f>#REF!</f>
        <v>#REF!</v>
      </c>
      <c r="J13" s="41" t="e">
        <f>#REF!</f>
        <v>#REF!</v>
      </c>
      <c r="K13" s="41" t="e">
        <f>#REF!</f>
        <v>#REF!</v>
      </c>
    </row>
    <row r="14" spans="1:11" ht="25.2" customHeight="1">
      <c r="A14" s="41" t="e">
        <f>#REF!</f>
        <v>#REF!</v>
      </c>
      <c r="B14" s="41" t="e">
        <f>#REF!</f>
        <v>#REF!</v>
      </c>
      <c r="C14" s="42" t="e">
        <f>#REF!</f>
        <v>#REF!</v>
      </c>
      <c r="D14" s="42" t="e">
        <f>#REF!</f>
        <v>#REF!</v>
      </c>
      <c r="E14" s="42" t="e">
        <f>#REF!</f>
        <v>#REF!</v>
      </c>
      <c r="F14" s="46" t="e">
        <f>#REF!</f>
        <v>#REF!</v>
      </c>
      <c r="G14" s="46" t="e">
        <f>#REF!</f>
        <v>#REF!</v>
      </c>
      <c r="H14" s="44" t="e">
        <f>#REF!</f>
        <v>#REF!</v>
      </c>
      <c r="I14" s="45" t="e">
        <f>#REF!</f>
        <v>#REF!</v>
      </c>
      <c r="J14" s="41" t="e">
        <f>#REF!</f>
        <v>#REF!</v>
      </c>
      <c r="K14" s="41" t="e">
        <f>#REF!</f>
        <v>#REF!</v>
      </c>
    </row>
    <row r="15" spans="1:11" ht="25.2" customHeight="1">
      <c r="A15" s="41" t="e">
        <f>#REF!</f>
        <v>#REF!</v>
      </c>
      <c r="B15" s="41" t="e">
        <f>#REF!</f>
        <v>#REF!</v>
      </c>
      <c r="C15" s="42" t="e">
        <f>#REF!</f>
        <v>#REF!</v>
      </c>
      <c r="D15" s="42" t="e">
        <f>#REF!</f>
        <v>#REF!</v>
      </c>
      <c r="E15" s="42" t="e">
        <f>#REF!</f>
        <v>#REF!</v>
      </c>
      <c r="F15" s="46" t="e">
        <f>#REF!</f>
        <v>#REF!</v>
      </c>
      <c r="G15" s="46" t="e">
        <f>#REF!</f>
        <v>#REF!</v>
      </c>
      <c r="H15" s="44" t="e">
        <f>#REF!</f>
        <v>#REF!</v>
      </c>
      <c r="I15" s="45" t="e">
        <f>#REF!</f>
        <v>#REF!</v>
      </c>
      <c r="J15" s="41" t="e">
        <f>#REF!</f>
        <v>#REF!</v>
      </c>
      <c r="K15" s="41" t="e">
        <f>#REF!</f>
        <v>#REF!</v>
      </c>
    </row>
    <row r="16" spans="1:11" ht="25.2" customHeight="1">
      <c r="A16" s="41" t="e">
        <f>#REF!</f>
        <v>#REF!</v>
      </c>
      <c r="B16" s="41" t="e">
        <f>#REF!</f>
        <v>#REF!</v>
      </c>
      <c r="C16" s="42" t="e">
        <f>#REF!</f>
        <v>#REF!</v>
      </c>
      <c r="D16" s="42" t="e">
        <f>#REF!</f>
        <v>#REF!</v>
      </c>
      <c r="E16" s="42" t="e">
        <f>#REF!</f>
        <v>#REF!</v>
      </c>
      <c r="F16" s="46" t="e">
        <f>#REF!</f>
        <v>#REF!</v>
      </c>
      <c r="G16" s="46" t="e">
        <f>#REF!</f>
        <v>#REF!</v>
      </c>
      <c r="H16" s="44" t="e">
        <f>#REF!</f>
        <v>#REF!</v>
      </c>
      <c r="I16" s="45" t="e">
        <f>#REF!</f>
        <v>#REF!</v>
      </c>
      <c r="J16" s="41" t="e">
        <f>#REF!</f>
        <v>#REF!</v>
      </c>
      <c r="K16" s="41" t="e">
        <f>#REF!</f>
        <v>#REF!</v>
      </c>
    </row>
    <row r="17" spans="1:11" ht="25.2" customHeight="1">
      <c r="A17" s="41" t="e">
        <f>#REF!</f>
        <v>#REF!</v>
      </c>
      <c r="B17" s="41" t="e">
        <f>#REF!</f>
        <v>#REF!</v>
      </c>
      <c r="C17" s="42" t="e">
        <f>#REF!</f>
        <v>#REF!</v>
      </c>
      <c r="D17" s="42" t="e">
        <f>#REF!</f>
        <v>#REF!</v>
      </c>
      <c r="E17" s="42" t="e">
        <f>#REF!</f>
        <v>#REF!</v>
      </c>
      <c r="F17" s="46" t="e">
        <f>#REF!</f>
        <v>#REF!</v>
      </c>
      <c r="G17" s="46" t="e">
        <f>#REF!</f>
        <v>#REF!</v>
      </c>
      <c r="H17" s="44" t="e">
        <f>#REF!</f>
        <v>#REF!</v>
      </c>
      <c r="I17" s="45" t="e">
        <f>#REF!</f>
        <v>#REF!</v>
      </c>
      <c r="J17" s="41" t="e">
        <f>#REF!</f>
        <v>#REF!</v>
      </c>
      <c r="K17" s="41" t="e">
        <f>#REF!</f>
        <v>#REF!</v>
      </c>
    </row>
    <row r="18" spans="1:11" ht="25.2" customHeight="1">
      <c r="A18" s="41" t="e">
        <f>#REF!</f>
        <v>#REF!</v>
      </c>
      <c r="B18" s="41" t="e">
        <f>#REF!</f>
        <v>#REF!</v>
      </c>
      <c r="C18" s="42" t="e">
        <f>#REF!</f>
        <v>#REF!</v>
      </c>
      <c r="D18" s="42" t="e">
        <f>#REF!</f>
        <v>#REF!</v>
      </c>
      <c r="E18" s="42" t="e">
        <f>#REF!</f>
        <v>#REF!</v>
      </c>
      <c r="F18" s="46" t="e">
        <f>#REF!</f>
        <v>#REF!</v>
      </c>
      <c r="G18" s="46" t="e">
        <f>#REF!</f>
        <v>#REF!</v>
      </c>
      <c r="H18" s="44" t="e">
        <f>#REF!</f>
        <v>#REF!</v>
      </c>
      <c r="I18" s="45" t="e">
        <f>#REF!</f>
        <v>#REF!</v>
      </c>
      <c r="J18" s="41" t="e">
        <f>#REF!</f>
        <v>#REF!</v>
      </c>
      <c r="K18" s="41" t="e">
        <f>#REF!</f>
        <v>#REF!</v>
      </c>
    </row>
    <row r="19" spans="1:11" ht="25.2" customHeight="1">
      <c r="A19" s="41" t="e">
        <f>#REF!</f>
        <v>#REF!</v>
      </c>
      <c r="B19" s="41" t="e">
        <f>#REF!</f>
        <v>#REF!</v>
      </c>
      <c r="C19" s="42" t="e">
        <f>#REF!</f>
        <v>#REF!</v>
      </c>
      <c r="D19" s="42" t="e">
        <f>#REF!</f>
        <v>#REF!</v>
      </c>
      <c r="E19" s="42" t="e">
        <f>#REF!</f>
        <v>#REF!</v>
      </c>
      <c r="F19" s="46" t="e">
        <f>#REF!</f>
        <v>#REF!</v>
      </c>
      <c r="G19" s="46" t="e">
        <f>#REF!</f>
        <v>#REF!</v>
      </c>
      <c r="H19" s="44" t="e">
        <f>#REF!</f>
        <v>#REF!</v>
      </c>
      <c r="I19" s="45" t="e">
        <f>#REF!</f>
        <v>#REF!</v>
      </c>
      <c r="J19" s="41" t="e">
        <f>#REF!</f>
        <v>#REF!</v>
      </c>
      <c r="K19" s="41" t="e">
        <f>#REF!</f>
        <v>#REF!</v>
      </c>
    </row>
    <row r="20" spans="1:11" ht="25.2" customHeight="1">
      <c r="A20" s="41" t="e">
        <f>#REF!</f>
        <v>#REF!</v>
      </c>
      <c r="B20" s="41" t="e">
        <f>#REF!</f>
        <v>#REF!</v>
      </c>
      <c r="C20" s="42" t="e">
        <f>#REF!</f>
        <v>#REF!</v>
      </c>
      <c r="D20" s="42" t="e">
        <f>#REF!</f>
        <v>#REF!</v>
      </c>
      <c r="E20" s="42" t="e">
        <f>#REF!</f>
        <v>#REF!</v>
      </c>
      <c r="F20" s="46" t="e">
        <f>#REF!</f>
        <v>#REF!</v>
      </c>
      <c r="G20" s="46" t="e">
        <f>#REF!</f>
        <v>#REF!</v>
      </c>
      <c r="H20" s="44" t="e">
        <f>#REF!</f>
        <v>#REF!</v>
      </c>
      <c r="I20" s="45" t="e">
        <f>#REF!</f>
        <v>#REF!</v>
      </c>
      <c r="J20" s="41" t="e">
        <f>#REF!</f>
        <v>#REF!</v>
      </c>
      <c r="K20" s="41" t="e">
        <f>#REF!</f>
        <v>#REF!</v>
      </c>
    </row>
    <row r="21" spans="1:11" ht="25.2" customHeight="1">
      <c r="A21" s="41" t="e">
        <f>#REF!</f>
        <v>#REF!</v>
      </c>
      <c r="B21" s="41" t="e">
        <f>#REF!</f>
        <v>#REF!</v>
      </c>
      <c r="C21" s="42" t="e">
        <f>#REF!</f>
        <v>#REF!</v>
      </c>
      <c r="D21" s="42" t="e">
        <f>#REF!</f>
        <v>#REF!</v>
      </c>
      <c r="E21" s="42" t="e">
        <f>#REF!</f>
        <v>#REF!</v>
      </c>
      <c r="F21" s="46" t="e">
        <f>#REF!</f>
        <v>#REF!</v>
      </c>
      <c r="G21" s="46" t="e">
        <f>#REF!</f>
        <v>#REF!</v>
      </c>
      <c r="H21" s="44" t="e">
        <f>#REF!</f>
        <v>#REF!</v>
      </c>
      <c r="I21" s="45" t="e">
        <f>#REF!</f>
        <v>#REF!</v>
      </c>
      <c r="J21" s="41" t="e">
        <f>#REF!</f>
        <v>#REF!</v>
      </c>
      <c r="K21" s="41" t="e">
        <f>#REF!</f>
        <v>#REF!</v>
      </c>
    </row>
    <row r="22" spans="1:11" ht="25.2" customHeight="1">
      <c r="A22" s="41" t="e">
        <f>#REF!</f>
        <v>#REF!</v>
      </c>
      <c r="B22" s="41" t="e">
        <f>#REF!</f>
        <v>#REF!</v>
      </c>
      <c r="C22" s="42" t="e">
        <f>#REF!</f>
        <v>#REF!</v>
      </c>
      <c r="D22" s="42" t="e">
        <f>#REF!</f>
        <v>#REF!</v>
      </c>
      <c r="E22" s="42" t="e">
        <f>#REF!</f>
        <v>#REF!</v>
      </c>
      <c r="F22" s="46" t="e">
        <f>#REF!</f>
        <v>#REF!</v>
      </c>
      <c r="G22" s="46" t="e">
        <f>#REF!</f>
        <v>#REF!</v>
      </c>
      <c r="H22" s="44" t="e">
        <f>#REF!</f>
        <v>#REF!</v>
      </c>
      <c r="I22" s="45" t="e">
        <f>#REF!</f>
        <v>#REF!</v>
      </c>
      <c r="J22" s="41" t="e">
        <f>#REF!</f>
        <v>#REF!</v>
      </c>
      <c r="K22" s="41" t="e">
        <f>#REF!</f>
        <v>#REF!</v>
      </c>
    </row>
    <row r="23" spans="1:11" ht="25.2" customHeight="1">
      <c r="A23" s="41" t="e">
        <f>#REF!</f>
        <v>#REF!</v>
      </c>
      <c r="B23" s="41" t="e">
        <f>#REF!</f>
        <v>#REF!</v>
      </c>
      <c r="C23" s="42" t="e">
        <f>#REF!</f>
        <v>#REF!</v>
      </c>
      <c r="D23" s="42" t="e">
        <f>#REF!</f>
        <v>#REF!</v>
      </c>
      <c r="E23" s="42" t="e">
        <f>#REF!</f>
        <v>#REF!</v>
      </c>
      <c r="F23" s="46" t="e">
        <f>#REF!</f>
        <v>#REF!</v>
      </c>
      <c r="G23" s="46" t="e">
        <f>#REF!</f>
        <v>#REF!</v>
      </c>
      <c r="H23" s="44" t="e">
        <f>#REF!</f>
        <v>#REF!</v>
      </c>
      <c r="I23" s="45" t="e">
        <f>#REF!</f>
        <v>#REF!</v>
      </c>
      <c r="J23" s="41" t="e">
        <f>#REF!</f>
        <v>#REF!</v>
      </c>
      <c r="K23" s="41" t="e">
        <f>#REF!</f>
        <v>#REF!</v>
      </c>
    </row>
    <row r="24" spans="1:11" ht="25.2" customHeight="1">
      <c r="A24" s="41" t="e">
        <f>#REF!</f>
        <v>#REF!</v>
      </c>
      <c r="B24" s="41" t="e">
        <f>#REF!</f>
        <v>#REF!</v>
      </c>
      <c r="C24" s="42" t="e">
        <f>#REF!</f>
        <v>#REF!</v>
      </c>
      <c r="D24" s="42" t="e">
        <f>#REF!</f>
        <v>#REF!</v>
      </c>
      <c r="E24" s="42" t="e">
        <f>#REF!</f>
        <v>#REF!</v>
      </c>
      <c r="F24" s="46" t="e">
        <f>#REF!</f>
        <v>#REF!</v>
      </c>
      <c r="G24" s="46" t="e">
        <f>#REF!</f>
        <v>#REF!</v>
      </c>
      <c r="H24" s="44" t="e">
        <f>#REF!</f>
        <v>#REF!</v>
      </c>
      <c r="I24" s="45" t="e">
        <f>#REF!</f>
        <v>#REF!</v>
      </c>
      <c r="J24" s="41" t="e">
        <f>#REF!</f>
        <v>#REF!</v>
      </c>
      <c r="K24" s="41" t="e">
        <f>#REF!</f>
        <v>#REF!</v>
      </c>
    </row>
    <row r="25" spans="1:11" ht="25.2" customHeight="1">
      <c r="A25" s="41" t="e">
        <f>#REF!</f>
        <v>#REF!</v>
      </c>
      <c r="B25" s="41" t="e">
        <f>#REF!</f>
        <v>#REF!</v>
      </c>
      <c r="C25" s="42" t="e">
        <f>#REF!</f>
        <v>#REF!</v>
      </c>
      <c r="D25" s="42" t="e">
        <f>#REF!</f>
        <v>#REF!</v>
      </c>
      <c r="E25" s="42" t="e">
        <f>#REF!</f>
        <v>#REF!</v>
      </c>
      <c r="F25" s="46" t="e">
        <f>#REF!</f>
        <v>#REF!</v>
      </c>
      <c r="G25" s="46" t="e">
        <f>#REF!</f>
        <v>#REF!</v>
      </c>
      <c r="H25" s="44" t="e">
        <f>#REF!</f>
        <v>#REF!</v>
      </c>
      <c r="I25" s="45" t="e">
        <f>#REF!</f>
        <v>#REF!</v>
      </c>
      <c r="J25" s="41" t="e">
        <f>#REF!</f>
        <v>#REF!</v>
      </c>
      <c r="K25" s="41" t="e">
        <f>#REF!</f>
        <v>#REF!</v>
      </c>
    </row>
    <row r="26" spans="1:11" ht="25.2" customHeight="1">
      <c r="A26" s="41" t="e">
        <f>#REF!</f>
        <v>#REF!</v>
      </c>
      <c r="B26" s="41" t="e">
        <f>#REF!</f>
        <v>#REF!</v>
      </c>
      <c r="C26" s="42" t="e">
        <f>#REF!</f>
        <v>#REF!</v>
      </c>
      <c r="D26" s="42" t="e">
        <f>#REF!</f>
        <v>#REF!</v>
      </c>
      <c r="E26" s="42" t="e">
        <f>#REF!</f>
        <v>#REF!</v>
      </c>
      <c r="F26" s="46" t="e">
        <f>#REF!</f>
        <v>#REF!</v>
      </c>
      <c r="G26" s="46" t="e">
        <f>#REF!</f>
        <v>#REF!</v>
      </c>
      <c r="H26" s="44" t="e">
        <f>#REF!</f>
        <v>#REF!</v>
      </c>
      <c r="I26" s="45" t="e">
        <f>#REF!</f>
        <v>#REF!</v>
      </c>
      <c r="J26" s="41" t="e">
        <f>#REF!</f>
        <v>#REF!</v>
      </c>
      <c r="K26" s="41" t="e">
        <f>#REF!</f>
        <v>#REF!</v>
      </c>
    </row>
    <row r="27" spans="1:11" ht="25.2" customHeight="1">
      <c r="A27" s="41" t="e">
        <f>#REF!</f>
        <v>#REF!</v>
      </c>
      <c r="B27" s="41" t="e">
        <f>#REF!</f>
        <v>#REF!</v>
      </c>
      <c r="C27" s="42" t="e">
        <f>#REF!</f>
        <v>#REF!</v>
      </c>
      <c r="D27" s="42" t="e">
        <f>#REF!</f>
        <v>#REF!</v>
      </c>
      <c r="E27" s="42" t="e">
        <f>#REF!</f>
        <v>#REF!</v>
      </c>
      <c r="F27" s="43" t="e">
        <f>#REF!</f>
        <v>#REF!</v>
      </c>
      <c r="G27" s="43" t="e">
        <f>#REF!</f>
        <v>#REF!</v>
      </c>
      <c r="H27" s="44" t="e">
        <f>#REF!</f>
        <v>#REF!</v>
      </c>
      <c r="I27" s="45" t="e">
        <f>#REF!</f>
        <v>#REF!</v>
      </c>
      <c r="J27" s="41" t="e">
        <f>#REF!</f>
        <v>#REF!</v>
      </c>
      <c r="K27" s="41" t="e">
        <f>#REF!</f>
        <v>#REF!</v>
      </c>
    </row>
    <row r="28" spans="1:11" ht="25.2" customHeight="1">
      <c r="A28" s="41" t="e">
        <f>#REF!</f>
        <v>#REF!</v>
      </c>
      <c r="B28" s="41" t="e">
        <f>#REF!</f>
        <v>#REF!</v>
      </c>
      <c r="C28" s="42" t="e">
        <f>#REF!</f>
        <v>#REF!</v>
      </c>
      <c r="D28" s="42" t="e">
        <f>#REF!</f>
        <v>#REF!</v>
      </c>
      <c r="E28" s="42" t="e">
        <f>#REF!</f>
        <v>#REF!</v>
      </c>
      <c r="F28" s="43" t="e">
        <f>#REF!</f>
        <v>#REF!</v>
      </c>
      <c r="G28" s="43" t="e">
        <f>#REF!</f>
        <v>#REF!</v>
      </c>
      <c r="H28" s="44" t="e">
        <f>#REF!</f>
        <v>#REF!</v>
      </c>
      <c r="I28" s="45" t="e">
        <f>#REF!</f>
        <v>#REF!</v>
      </c>
      <c r="J28" s="41" t="e">
        <f>#REF!</f>
        <v>#REF!</v>
      </c>
      <c r="K28" s="41" t="e">
        <f>#REF!</f>
        <v>#REF!</v>
      </c>
    </row>
    <row r="29" spans="1:11" ht="25.2" customHeight="1">
      <c r="A29" s="41" t="e">
        <f>#REF!</f>
        <v>#REF!</v>
      </c>
      <c r="B29" s="41" t="e">
        <f>#REF!</f>
        <v>#REF!</v>
      </c>
      <c r="C29" s="42" t="e">
        <f>#REF!</f>
        <v>#REF!</v>
      </c>
      <c r="D29" s="42" t="e">
        <f>#REF!</f>
        <v>#REF!</v>
      </c>
      <c r="E29" s="42" t="e">
        <f>#REF!</f>
        <v>#REF!</v>
      </c>
      <c r="F29" s="43" t="e">
        <f>#REF!</f>
        <v>#REF!</v>
      </c>
      <c r="G29" s="43" t="e">
        <f>#REF!</f>
        <v>#REF!</v>
      </c>
      <c r="H29" s="44" t="e">
        <f>#REF!</f>
        <v>#REF!</v>
      </c>
      <c r="I29" s="45" t="e">
        <f>#REF!</f>
        <v>#REF!</v>
      </c>
      <c r="J29" s="41" t="e">
        <f>#REF!</f>
        <v>#REF!</v>
      </c>
      <c r="K29" s="41" t="e">
        <f>#REF!</f>
        <v>#REF!</v>
      </c>
    </row>
    <row r="30" spans="1:11" ht="25.2" customHeight="1">
      <c r="A30" s="41" t="e">
        <f>#REF!</f>
        <v>#REF!</v>
      </c>
      <c r="B30" s="41" t="e">
        <f>#REF!</f>
        <v>#REF!</v>
      </c>
      <c r="C30" s="42" t="e">
        <f>#REF!</f>
        <v>#REF!</v>
      </c>
      <c r="D30" s="42" t="e">
        <f>#REF!</f>
        <v>#REF!</v>
      </c>
      <c r="E30" s="42" t="e">
        <f>#REF!</f>
        <v>#REF!</v>
      </c>
      <c r="F30" s="43" t="e">
        <f>#REF!</f>
        <v>#REF!</v>
      </c>
      <c r="G30" s="43" t="e">
        <f>#REF!</f>
        <v>#REF!</v>
      </c>
      <c r="H30" s="44" t="e">
        <f>#REF!</f>
        <v>#REF!</v>
      </c>
      <c r="I30" s="45" t="e">
        <f>#REF!</f>
        <v>#REF!</v>
      </c>
      <c r="J30" s="41" t="e">
        <f>#REF!</f>
        <v>#REF!</v>
      </c>
      <c r="K30" s="41" t="e">
        <f>#REF!</f>
        <v>#REF!</v>
      </c>
    </row>
    <row r="31" spans="1:11" ht="25.2" customHeight="1">
      <c r="A31" s="41" t="e">
        <f>#REF!</f>
        <v>#REF!</v>
      </c>
      <c r="B31" s="41" t="e">
        <f>#REF!</f>
        <v>#REF!</v>
      </c>
      <c r="C31" s="42" t="e">
        <f>#REF!</f>
        <v>#REF!</v>
      </c>
      <c r="D31" s="42" t="e">
        <f>#REF!</f>
        <v>#REF!</v>
      </c>
      <c r="E31" s="42" t="e">
        <f>#REF!</f>
        <v>#REF!</v>
      </c>
      <c r="F31" s="43" t="e">
        <f>#REF!</f>
        <v>#REF!</v>
      </c>
      <c r="G31" s="43" t="e">
        <f>#REF!</f>
        <v>#REF!</v>
      </c>
      <c r="H31" s="44" t="e">
        <f>#REF!</f>
        <v>#REF!</v>
      </c>
      <c r="I31" s="45" t="e">
        <f>#REF!</f>
        <v>#REF!</v>
      </c>
      <c r="J31" s="41" t="e">
        <f>#REF!</f>
        <v>#REF!</v>
      </c>
      <c r="K31" s="41" t="e">
        <f>#REF!</f>
        <v>#REF!</v>
      </c>
    </row>
    <row r="32" spans="1:11" ht="25.2" customHeight="1">
      <c r="A32" s="41" t="e">
        <f>#REF!</f>
        <v>#REF!</v>
      </c>
      <c r="B32" s="41" t="e">
        <f>#REF!</f>
        <v>#REF!</v>
      </c>
      <c r="C32" s="42" t="e">
        <f>#REF!</f>
        <v>#REF!</v>
      </c>
      <c r="D32" s="42" t="e">
        <f>#REF!</f>
        <v>#REF!</v>
      </c>
      <c r="E32" s="42" t="e">
        <f>#REF!</f>
        <v>#REF!</v>
      </c>
      <c r="F32" s="43" t="e">
        <f>#REF!</f>
        <v>#REF!</v>
      </c>
      <c r="G32" s="43" t="e">
        <f>#REF!</f>
        <v>#REF!</v>
      </c>
      <c r="H32" s="44" t="e">
        <f>#REF!</f>
        <v>#REF!</v>
      </c>
      <c r="I32" s="45" t="e">
        <f>#REF!</f>
        <v>#REF!</v>
      </c>
      <c r="J32" s="41" t="e">
        <f>#REF!</f>
        <v>#REF!</v>
      </c>
      <c r="K32" s="41" t="e">
        <f>#REF!</f>
        <v>#REF!</v>
      </c>
    </row>
    <row r="33" spans="1:11" ht="25.2" customHeight="1">
      <c r="A33" s="41" t="e">
        <f>#REF!</f>
        <v>#REF!</v>
      </c>
      <c r="B33" s="41" t="e">
        <f>#REF!</f>
        <v>#REF!</v>
      </c>
      <c r="C33" s="42" t="e">
        <f>#REF!</f>
        <v>#REF!</v>
      </c>
      <c r="D33" s="42" t="e">
        <f>#REF!</f>
        <v>#REF!</v>
      </c>
      <c r="E33" s="42" t="e">
        <f>#REF!</f>
        <v>#REF!</v>
      </c>
      <c r="F33" s="43" t="e">
        <f>#REF!</f>
        <v>#REF!</v>
      </c>
      <c r="G33" s="43" t="e">
        <f>#REF!</f>
        <v>#REF!</v>
      </c>
      <c r="H33" s="44" t="e">
        <f>#REF!</f>
        <v>#REF!</v>
      </c>
      <c r="I33" s="45" t="e">
        <f>#REF!</f>
        <v>#REF!</v>
      </c>
      <c r="J33" s="41" t="e">
        <f>#REF!</f>
        <v>#REF!</v>
      </c>
      <c r="K33" s="41" t="e">
        <f>#REF!</f>
        <v>#REF!</v>
      </c>
    </row>
    <row r="34" spans="1:11" ht="25.2" customHeight="1">
      <c r="A34" s="41" t="e">
        <f>#REF!</f>
        <v>#REF!</v>
      </c>
      <c r="B34" s="41" t="e">
        <f>#REF!</f>
        <v>#REF!</v>
      </c>
      <c r="C34" s="42" t="e">
        <f>#REF!</f>
        <v>#REF!</v>
      </c>
      <c r="D34" s="42" t="e">
        <f>#REF!</f>
        <v>#REF!</v>
      </c>
      <c r="E34" s="42" t="e">
        <f>#REF!</f>
        <v>#REF!</v>
      </c>
      <c r="F34" s="43" t="e">
        <f>#REF!</f>
        <v>#REF!</v>
      </c>
      <c r="G34" s="43" t="e">
        <f>#REF!</f>
        <v>#REF!</v>
      </c>
      <c r="H34" s="44" t="e">
        <f>#REF!</f>
        <v>#REF!</v>
      </c>
      <c r="I34" s="45" t="e">
        <f>#REF!</f>
        <v>#REF!</v>
      </c>
      <c r="J34" s="41" t="e">
        <f>#REF!</f>
        <v>#REF!</v>
      </c>
      <c r="K34" s="41" t="e">
        <f>#REF!</f>
        <v>#REF!</v>
      </c>
    </row>
    <row r="35" spans="1:11" ht="25.2" customHeight="1">
      <c r="A35" s="41" t="e">
        <f>#REF!</f>
        <v>#REF!</v>
      </c>
      <c r="B35" s="41" t="e">
        <f>#REF!</f>
        <v>#REF!</v>
      </c>
      <c r="C35" s="42" t="e">
        <f>#REF!</f>
        <v>#REF!</v>
      </c>
      <c r="D35" s="42" t="e">
        <f>#REF!</f>
        <v>#REF!</v>
      </c>
      <c r="E35" s="42" t="e">
        <f>#REF!</f>
        <v>#REF!</v>
      </c>
      <c r="F35" s="46" t="e">
        <f>#REF!</f>
        <v>#REF!</v>
      </c>
      <c r="G35" s="46" t="e">
        <f>#REF!</f>
        <v>#REF!</v>
      </c>
      <c r="H35" s="44" t="e">
        <f>#REF!</f>
        <v>#REF!</v>
      </c>
      <c r="I35" s="45" t="e">
        <f>#REF!</f>
        <v>#REF!</v>
      </c>
      <c r="J35" s="41" t="e">
        <f>#REF!</f>
        <v>#REF!</v>
      </c>
      <c r="K35" s="41" t="e">
        <f>#REF!</f>
        <v>#REF!</v>
      </c>
    </row>
    <row r="36" spans="1:11" ht="25.2" customHeight="1">
      <c r="A36" s="41" t="e">
        <f>#REF!</f>
        <v>#REF!</v>
      </c>
      <c r="B36" s="41" t="e">
        <f>#REF!</f>
        <v>#REF!</v>
      </c>
      <c r="C36" s="42" t="e">
        <f>#REF!</f>
        <v>#REF!</v>
      </c>
      <c r="D36" s="42" t="e">
        <f>#REF!</f>
        <v>#REF!</v>
      </c>
      <c r="E36" s="42" t="e">
        <f>#REF!</f>
        <v>#REF!</v>
      </c>
      <c r="F36" s="46" t="e">
        <f>#REF!</f>
        <v>#REF!</v>
      </c>
      <c r="G36" s="46" t="e">
        <f>#REF!</f>
        <v>#REF!</v>
      </c>
      <c r="H36" s="44" t="e">
        <f>#REF!</f>
        <v>#REF!</v>
      </c>
      <c r="I36" s="45" t="e">
        <f>#REF!</f>
        <v>#REF!</v>
      </c>
      <c r="J36" s="41" t="e">
        <f>#REF!</f>
        <v>#REF!</v>
      </c>
      <c r="K36" s="41" t="e">
        <f>#REF!</f>
        <v>#REF!</v>
      </c>
    </row>
    <row r="37" spans="1:11" ht="25.2" customHeight="1">
      <c r="A37" s="41" t="e">
        <f>#REF!</f>
        <v>#REF!</v>
      </c>
      <c r="B37" s="41" t="e">
        <f>#REF!</f>
        <v>#REF!</v>
      </c>
      <c r="C37" s="42" t="e">
        <f>#REF!</f>
        <v>#REF!</v>
      </c>
      <c r="D37" s="42" t="e">
        <f>#REF!</f>
        <v>#REF!</v>
      </c>
      <c r="E37" s="42" t="e">
        <f>#REF!</f>
        <v>#REF!</v>
      </c>
      <c r="F37" s="46" t="e">
        <f>#REF!</f>
        <v>#REF!</v>
      </c>
      <c r="G37" s="46" t="e">
        <f>#REF!</f>
        <v>#REF!</v>
      </c>
      <c r="H37" s="44" t="e">
        <f>#REF!</f>
        <v>#REF!</v>
      </c>
      <c r="I37" s="45" t="e">
        <f>#REF!</f>
        <v>#REF!</v>
      </c>
      <c r="J37" s="41" t="e">
        <f>#REF!</f>
        <v>#REF!</v>
      </c>
      <c r="K37" s="41" t="e">
        <f>#REF!</f>
        <v>#REF!</v>
      </c>
    </row>
    <row r="38" spans="1:11" ht="25.2" customHeight="1">
      <c r="A38" s="41" t="e">
        <f>#REF!</f>
        <v>#REF!</v>
      </c>
      <c r="B38" s="41" t="e">
        <f>#REF!</f>
        <v>#REF!</v>
      </c>
      <c r="C38" s="42" t="e">
        <f>#REF!</f>
        <v>#REF!</v>
      </c>
      <c r="D38" s="42" t="e">
        <f>#REF!</f>
        <v>#REF!</v>
      </c>
      <c r="E38" s="42" t="e">
        <f>#REF!</f>
        <v>#REF!</v>
      </c>
      <c r="F38" s="46" t="e">
        <f>#REF!</f>
        <v>#REF!</v>
      </c>
      <c r="G38" s="46" t="e">
        <f>#REF!</f>
        <v>#REF!</v>
      </c>
      <c r="H38" s="44" t="e">
        <f>#REF!</f>
        <v>#REF!</v>
      </c>
      <c r="I38" s="45" t="e">
        <f>#REF!</f>
        <v>#REF!</v>
      </c>
      <c r="J38" s="41" t="e">
        <f>#REF!</f>
        <v>#REF!</v>
      </c>
      <c r="K38" s="41" t="e">
        <f>#REF!</f>
        <v>#REF!</v>
      </c>
    </row>
    <row r="39" spans="1:11" ht="25.2" customHeight="1">
      <c r="A39" s="41" t="e">
        <f>#REF!</f>
        <v>#REF!</v>
      </c>
      <c r="B39" s="41" t="e">
        <f>#REF!</f>
        <v>#REF!</v>
      </c>
      <c r="C39" s="42" t="e">
        <f>#REF!</f>
        <v>#REF!</v>
      </c>
      <c r="D39" s="42" t="e">
        <f>#REF!</f>
        <v>#REF!</v>
      </c>
      <c r="E39" s="42" t="e">
        <f>#REF!</f>
        <v>#REF!</v>
      </c>
      <c r="F39" s="46" t="e">
        <f>#REF!</f>
        <v>#REF!</v>
      </c>
      <c r="G39" s="46" t="e">
        <f>#REF!</f>
        <v>#REF!</v>
      </c>
      <c r="H39" s="44" t="e">
        <f>#REF!</f>
        <v>#REF!</v>
      </c>
      <c r="I39" s="45" t="e">
        <f>#REF!</f>
        <v>#REF!</v>
      </c>
      <c r="J39" s="41" t="e">
        <f>#REF!</f>
        <v>#REF!</v>
      </c>
      <c r="K39" s="41" t="e">
        <f>#REF!</f>
        <v>#REF!</v>
      </c>
    </row>
    <row r="40" spans="1:11" ht="25.2" customHeight="1">
      <c r="A40" s="41" t="e">
        <f>#REF!</f>
        <v>#REF!</v>
      </c>
      <c r="B40" s="41" t="e">
        <f>#REF!</f>
        <v>#REF!</v>
      </c>
      <c r="C40" s="42" t="e">
        <f>#REF!</f>
        <v>#REF!</v>
      </c>
      <c r="D40" s="42" t="e">
        <f>#REF!</f>
        <v>#REF!</v>
      </c>
      <c r="E40" s="42" t="e">
        <f>#REF!</f>
        <v>#REF!</v>
      </c>
      <c r="F40" s="46" t="e">
        <f>#REF!</f>
        <v>#REF!</v>
      </c>
      <c r="G40" s="46" t="e">
        <f>#REF!</f>
        <v>#REF!</v>
      </c>
      <c r="H40" s="44" t="e">
        <f>#REF!</f>
        <v>#REF!</v>
      </c>
      <c r="I40" s="45" t="e">
        <f>#REF!</f>
        <v>#REF!</v>
      </c>
      <c r="J40" s="41" t="e">
        <f>#REF!</f>
        <v>#REF!</v>
      </c>
      <c r="K40" s="41" t="e">
        <f>#REF!</f>
        <v>#REF!</v>
      </c>
    </row>
    <row r="41" spans="1:11" ht="25.2" customHeight="1">
      <c r="A41" s="41" t="e">
        <f>#REF!</f>
        <v>#REF!</v>
      </c>
      <c r="B41" s="41" t="e">
        <f>#REF!</f>
        <v>#REF!</v>
      </c>
      <c r="C41" s="42" t="e">
        <f>#REF!</f>
        <v>#REF!</v>
      </c>
      <c r="D41" s="42" t="e">
        <f>#REF!</f>
        <v>#REF!</v>
      </c>
      <c r="E41" s="42" t="e">
        <f>#REF!</f>
        <v>#REF!</v>
      </c>
      <c r="F41" s="46" t="e">
        <f>#REF!</f>
        <v>#REF!</v>
      </c>
      <c r="G41" s="46" t="e">
        <f>#REF!</f>
        <v>#REF!</v>
      </c>
      <c r="H41" s="44" t="e">
        <f>#REF!</f>
        <v>#REF!</v>
      </c>
      <c r="I41" s="45" t="e">
        <f>#REF!</f>
        <v>#REF!</v>
      </c>
      <c r="J41" s="41" t="e">
        <f>#REF!</f>
        <v>#REF!</v>
      </c>
      <c r="K41" s="41" t="e">
        <f>#REF!</f>
        <v>#REF!</v>
      </c>
    </row>
    <row r="42" spans="1:11" ht="25.2" customHeight="1">
      <c r="A42" s="41" t="e">
        <f>#REF!</f>
        <v>#REF!</v>
      </c>
      <c r="B42" s="41" t="e">
        <f>#REF!</f>
        <v>#REF!</v>
      </c>
      <c r="C42" s="42" t="e">
        <f>#REF!</f>
        <v>#REF!</v>
      </c>
      <c r="D42" s="42" t="e">
        <f>#REF!</f>
        <v>#REF!</v>
      </c>
      <c r="E42" s="42" t="e">
        <f>#REF!</f>
        <v>#REF!</v>
      </c>
      <c r="F42" s="46" t="e">
        <f>#REF!</f>
        <v>#REF!</v>
      </c>
      <c r="G42" s="46" t="e">
        <f>#REF!</f>
        <v>#REF!</v>
      </c>
      <c r="H42" s="44" t="e">
        <f>#REF!</f>
        <v>#REF!</v>
      </c>
      <c r="I42" s="45" t="e">
        <f>#REF!</f>
        <v>#REF!</v>
      </c>
      <c r="J42" s="41" t="e">
        <f>#REF!</f>
        <v>#REF!</v>
      </c>
      <c r="K42" s="41" t="e">
        <f>#REF!</f>
        <v>#REF!</v>
      </c>
    </row>
    <row r="43" spans="1:11" ht="25.2" customHeight="1">
      <c r="A43" s="41" t="e">
        <f>#REF!</f>
        <v>#REF!</v>
      </c>
      <c r="B43" s="41" t="e">
        <f>#REF!</f>
        <v>#REF!</v>
      </c>
      <c r="C43" s="42" t="e">
        <f>#REF!</f>
        <v>#REF!</v>
      </c>
      <c r="D43" s="42" t="e">
        <f>#REF!</f>
        <v>#REF!</v>
      </c>
      <c r="E43" s="42" t="e">
        <f>#REF!</f>
        <v>#REF!</v>
      </c>
      <c r="F43" s="46" t="e">
        <f>#REF!</f>
        <v>#REF!</v>
      </c>
      <c r="G43" s="46" t="e">
        <f>#REF!</f>
        <v>#REF!</v>
      </c>
      <c r="H43" s="44" t="e">
        <f>#REF!</f>
        <v>#REF!</v>
      </c>
      <c r="I43" s="45" t="e">
        <f>#REF!</f>
        <v>#REF!</v>
      </c>
      <c r="J43" s="41" t="e">
        <f>#REF!</f>
        <v>#REF!</v>
      </c>
      <c r="K43" s="41" t="e">
        <f>#REF!</f>
        <v>#REF!</v>
      </c>
    </row>
    <row r="44" spans="1:11" ht="25.2" customHeight="1">
      <c r="A44" s="41" t="e">
        <f>#REF!</f>
        <v>#REF!</v>
      </c>
      <c r="B44" s="41" t="e">
        <f>#REF!</f>
        <v>#REF!</v>
      </c>
      <c r="C44" s="42" t="e">
        <f>#REF!</f>
        <v>#REF!</v>
      </c>
      <c r="D44" s="42" t="e">
        <f>#REF!</f>
        <v>#REF!</v>
      </c>
      <c r="E44" s="42" t="e">
        <f>#REF!</f>
        <v>#REF!</v>
      </c>
      <c r="F44" s="46" t="e">
        <f>#REF!</f>
        <v>#REF!</v>
      </c>
      <c r="G44" s="46" t="e">
        <f>#REF!</f>
        <v>#REF!</v>
      </c>
      <c r="H44" s="44" t="e">
        <f>#REF!</f>
        <v>#REF!</v>
      </c>
      <c r="I44" s="45" t="e">
        <f>#REF!</f>
        <v>#REF!</v>
      </c>
      <c r="J44" s="41" t="e">
        <f>#REF!</f>
        <v>#REF!</v>
      </c>
      <c r="K44" s="41" t="e">
        <f>#REF!</f>
        <v>#REF!</v>
      </c>
    </row>
    <row r="45" spans="1:11" ht="25.2" customHeight="1">
      <c r="A45" s="41" t="e">
        <f>#REF!</f>
        <v>#REF!</v>
      </c>
      <c r="B45" s="41" t="e">
        <f>#REF!</f>
        <v>#REF!</v>
      </c>
      <c r="C45" s="42" t="e">
        <f>#REF!</f>
        <v>#REF!</v>
      </c>
      <c r="D45" s="42" t="e">
        <f>#REF!</f>
        <v>#REF!</v>
      </c>
      <c r="E45" s="42" t="e">
        <f>#REF!</f>
        <v>#REF!</v>
      </c>
      <c r="F45" s="46" t="e">
        <f>#REF!</f>
        <v>#REF!</v>
      </c>
      <c r="G45" s="46" t="e">
        <f>#REF!</f>
        <v>#REF!</v>
      </c>
      <c r="H45" s="44" t="e">
        <f>#REF!</f>
        <v>#REF!</v>
      </c>
      <c r="I45" s="45" t="e">
        <f>#REF!</f>
        <v>#REF!</v>
      </c>
      <c r="J45" s="41" t="e">
        <f>#REF!</f>
        <v>#REF!</v>
      </c>
      <c r="K45" s="41" t="e">
        <f>#REF!</f>
        <v>#REF!</v>
      </c>
    </row>
    <row r="46" spans="1:11" ht="25.2" customHeight="1">
      <c r="A46" s="41" t="e">
        <f>#REF!</f>
        <v>#REF!</v>
      </c>
      <c r="B46" s="41" t="e">
        <f>#REF!</f>
        <v>#REF!</v>
      </c>
      <c r="C46" s="42" t="e">
        <f>#REF!</f>
        <v>#REF!</v>
      </c>
      <c r="D46" s="42" t="e">
        <f>#REF!</f>
        <v>#REF!</v>
      </c>
      <c r="E46" s="42" t="e">
        <f>#REF!</f>
        <v>#REF!</v>
      </c>
      <c r="F46" s="46" t="e">
        <f>#REF!</f>
        <v>#REF!</v>
      </c>
      <c r="G46" s="46" t="e">
        <f>#REF!</f>
        <v>#REF!</v>
      </c>
      <c r="H46" s="44" t="e">
        <f>#REF!</f>
        <v>#REF!</v>
      </c>
      <c r="I46" s="45" t="e">
        <f>#REF!</f>
        <v>#REF!</v>
      </c>
      <c r="J46" s="41" t="e">
        <f>#REF!</f>
        <v>#REF!</v>
      </c>
      <c r="K46" s="41" t="e">
        <f>#REF!</f>
        <v>#REF!</v>
      </c>
    </row>
    <row r="47" spans="1:11" ht="25.2" customHeight="1">
      <c r="A47" s="41" t="e">
        <f>#REF!</f>
        <v>#REF!</v>
      </c>
      <c r="B47" s="41" t="e">
        <f>#REF!</f>
        <v>#REF!</v>
      </c>
      <c r="C47" s="42" t="e">
        <f>#REF!</f>
        <v>#REF!</v>
      </c>
      <c r="D47" s="42" t="e">
        <f>#REF!</f>
        <v>#REF!</v>
      </c>
      <c r="E47" s="42" t="e">
        <f>#REF!</f>
        <v>#REF!</v>
      </c>
      <c r="F47" s="46" t="e">
        <f>#REF!</f>
        <v>#REF!</v>
      </c>
      <c r="G47" s="46" t="e">
        <f>#REF!</f>
        <v>#REF!</v>
      </c>
      <c r="H47" s="44" t="e">
        <f>#REF!</f>
        <v>#REF!</v>
      </c>
      <c r="I47" s="45" t="e">
        <f>#REF!</f>
        <v>#REF!</v>
      </c>
      <c r="J47" s="41" t="e">
        <f>#REF!</f>
        <v>#REF!</v>
      </c>
      <c r="K47" s="41" t="e">
        <f>#REF!</f>
        <v>#REF!</v>
      </c>
    </row>
    <row r="48" spans="1:11" ht="25.2" customHeight="1">
      <c r="A48" s="41" t="e">
        <f>#REF!</f>
        <v>#REF!</v>
      </c>
      <c r="B48" s="41" t="e">
        <f>#REF!</f>
        <v>#REF!</v>
      </c>
      <c r="C48" s="47" t="e">
        <f>#REF!</f>
        <v>#REF!</v>
      </c>
      <c r="D48" s="42" t="e">
        <f>#REF!</f>
        <v>#REF!</v>
      </c>
      <c r="E48" s="42" t="e">
        <f>#REF!</f>
        <v>#REF!</v>
      </c>
      <c r="F48" s="46" t="e">
        <f>#REF!</f>
        <v>#REF!</v>
      </c>
      <c r="G48" s="46" t="e">
        <f>#REF!</f>
        <v>#REF!</v>
      </c>
      <c r="H48" s="44" t="e">
        <f>#REF!</f>
        <v>#REF!</v>
      </c>
      <c r="I48" s="45" t="e">
        <f>#REF!</f>
        <v>#REF!</v>
      </c>
      <c r="J48" s="41" t="e">
        <f>#REF!</f>
        <v>#REF!</v>
      </c>
      <c r="K48" s="41" t="e">
        <f>#REF!</f>
        <v>#REF!</v>
      </c>
    </row>
    <row r="49" spans="1:11" ht="25.2" customHeight="1">
      <c r="A49" s="41" t="e">
        <f>#REF!</f>
        <v>#REF!</v>
      </c>
      <c r="B49" s="41" t="e">
        <f>#REF!</f>
        <v>#REF!</v>
      </c>
      <c r="C49" s="47" t="e">
        <f>#REF!</f>
        <v>#REF!</v>
      </c>
      <c r="D49" s="42" t="e">
        <f>#REF!</f>
        <v>#REF!</v>
      </c>
      <c r="E49" s="42" t="e">
        <f>#REF!</f>
        <v>#REF!</v>
      </c>
      <c r="F49" s="46" t="e">
        <f>#REF!</f>
        <v>#REF!</v>
      </c>
      <c r="G49" s="46" t="e">
        <f>#REF!</f>
        <v>#REF!</v>
      </c>
      <c r="H49" s="44" t="e">
        <f>#REF!</f>
        <v>#REF!</v>
      </c>
      <c r="I49" s="45" t="e">
        <f>#REF!</f>
        <v>#REF!</v>
      </c>
      <c r="J49" s="41" t="e">
        <f>#REF!</f>
        <v>#REF!</v>
      </c>
      <c r="K49" s="41" t="e">
        <f>#REF!</f>
        <v>#REF!</v>
      </c>
    </row>
    <row r="50" spans="1:11" ht="25.2" customHeight="1">
      <c r="A50" s="41" t="e">
        <f>#REF!</f>
        <v>#REF!</v>
      </c>
      <c r="B50" s="41" t="e">
        <f>#REF!</f>
        <v>#REF!</v>
      </c>
      <c r="C50" s="47" t="e">
        <f>#REF!</f>
        <v>#REF!</v>
      </c>
      <c r="D50" s="42" t="e">
        <f>#REF!</f>
        <v>#REF!</v>
      </c>
      <c r="E50" s="42" t="e">
        <f>#REF!</f>
        <v>#REF!</v>
      </c>
      <c r="F50" s="46" t="e">
        <f>#REF!</f>
        <v>#REF!</v>
      </c>
      <c r="G50" s="46" t="e">
        <f>#REF!</f>
        <v>#REF!</v>
      </c>
      <c r="H50" s="44" t="e">
        <f>#REF!</f>
        <v>#REF!</v>
      </c>
      <c r="I50" s="45" t="e">
        <f>#REF!</f>
        <v>#REF!</v>
      </c>
      <c r="J50" s="41" t="e">
        <f>#REF!</f>
        <v>#REF!</v>
      </c>
      <c r="K50" s="41" t="e">
        <f>#REF!</f>
        <v>#REF!</v>
      </c>
    </row>
    <row r="51" spans="1:11" ht="25.2" customHeight="1">
      <c r="A51" s="41" t="e">
        <f>#REF!</f>
        <v>#REF!</v>
      </c>
      <c r="B51" s="41" t="e">
        <f>#REF!</f>
        <v>#REF!</v>
      </c>
      <c r="C51" s="43" t="e">
        <f>#REF!</f>
        <v>#REF!</v>
      </c>
      <c r="D51" s="42" t="e">
        <f>#REF!</f>
        <v>#REF!</v>
      </c>
      <c r="E51" s="42" t="e">
        <f>#REF!</f>
        <v>#REF!</v>
      </c>
      <c r="F51" s="46" t="e">
        <f>#REF!</f>
        <v>#REF!</v>
      </c>
      <c r="G51" s="46" t="e">
        <f>#REF!</f>
        <v>#REF!</v>
      </c>
      <c r="H51" s="44" t="e">
        <f>#REF!</f>
        <v>#REF!</v>
      </c>
      <c r="I51" s="45" t="e">
        <f>#REF!</f>
        <v>#REF!</v>
      </c>
      <c r="J51" s="41" t="e">
        <f>#REF!</f>
        <v>#REF!</v>
      </c>
      <c r="K51" s="41" t="e">
        <f>#REF!</f>
        <v>#REF!</v>
      </c>
    </row>
    <row r="52" spans="1:11" ht="25.2" customHeight="1">
      <c r="A52" s="41" t="e">
        <f>#REF!</f>
        <v>#REF!</v>
      </c>
      <c r="B52" s="41" t="e">
        <f>#REF!</f>
        <v>#REF!</v>
      </c>
      <c r="C52" s="47" t="e">
        <f>#REF!</f>
        <v>#REF!</v>
      </c>
      <c r="D52" s="42" t="e">
        <f>#REF!</f>
        <v>#REF!</v>
      </c>
      <c r="E52" s="42" t="e">
        <f>#REF!</f>
        <v>#REF!</v>
      </c>
      <c r="F52" s="46" t="e">
        <f>#REF!</f>
        <v>#REF!</v>
      </c>
      <c r="G52" s="46" t="e">
        <f>#REF!</f>
        <v>#REF!</v>
      </c>
      <c r="H52" s="44" t="e">
        <f>#REF!</f>
        <v>#REF!</v>
      </c>
      <c r="I52" s="45" t="e">
        <f>#REF!</f>
        <v>#REF!</v>
      </c>
      <c r="J52" s="41" t="e">
        <f>#REF!</f>
        <v>#REF!</v>
      </c>
      <c r="K52" s="41" t="e">
        <f>#REF!</f>
        <v>#REF!</v>
      </c>
    </row>
    <row r="53" spans="1:11" ht="25.2" customHeight="1">
      <c r="A53" s="41" t="e">
        <f>#REF!</f>
        <v>#REF!</v>
      </c>
      <c r="B53" s="41" t="e">
        <f>#REF!</f>
        <v>#REF!</v>
      </c>
      <c r="C53" s="47" t="e">
        <f>#REF!</f>
        <v>#REF!</v>
      </c>
      <c r="D53" s="42" t="e">
        <f>#REF!</f>
        <v>#REF!</v>
      </c>
      <c r="E53" s="42" t="e">
        <f>#REF!</f>
        <v>#REF!</v>
      </c>
      <c r="F53" s="46" t="e">
        <f>#REF!</f>
        <v>#REF!</v>
      </c>
      <c r="G53" s="46" t="e">
        <f>#REF!</f>
        <v>#REF!</v>
      </c>
      <c r="H53" s="44" t="e">
        <f>#REF!</f>
        <v>#REF!</v>
      </c>
      <c r="I53" s="45" t="e">
        <f>#REF!</f>
        <v>#REF!</v>
      </c>
      <c r="J53" s="41" t="e">
        <f>#REF!</f>
        <v>#REF!</v>
      </c>
      <c r="K53" s="41" t="e">
        <f>#REF!</f>
        <v>#REF!</v>
      </c>
    </row>
    <row r="54" spans="1:11" ht="25.2" customHeight="1">
      <c r="A54" s="41" t="e">
        <f>#REF!</f>
        <v>#REF!</v>
      </c>
      <c r="B54" s="41" t="e">
        <f>#REF!</f>
        <v>#REF!</v>
      </c>
      <c r="C54" s="43" t="e">
        <f>#REF!</f>
        <v>#REF!</v>
      </c>
      <c r="D54" s="42" t="e">
        <f>#REF!</f>
        <v>#REF!</v>
      </c>
      <c r="E54" s="42" t="e">
        <f>#REF!</f>
        <v>#REF!</v>
      </c>
      <c r="F54" s="46" t="e">
        <f>#REF!</f>
        <v>#REF!</v>
      </c>
      <c r="G54" s="46" t="e">
        <f>#REF!</f>
        <v>#REF!</v>
      </c>
      <c r="H54" s="44" t="e">
        <f>#REF!</f>
        <v>#REF!</v>
      </c>
      <c r="I54" s="45" t="e">
        <f>#REF!</f>
        <v>#REF!</v>
      </c>
      <c r="J54" s="41" t="e">
        <f>#REF!</f>
        <v>#REF!</v>
      </c>
      <c r="K54" s="41" t="e">
        <f>#REF!</f>
        <v>#REF!</v>
      </c>
    </row>
    <row r="55" spans="1:11" ht="25.2" customHeight="1">
      <c r="A55" s="41" t="e">
        <f>#REF!</f>
        <v>#REF!</v>
      </c>
      <c r="B55" s="41" t="e">
        <f>#REF!</f>
        <v>#REF!</v>
      </c>
      <c r="C55" s="47" t="e">
        <f>#REF!</f>
        <v>#REF!</v>
      </c>
      <c r="D55" s="42" t="e">
        <f>#REF!</f>
        <v>#REF!</v>
      </c>
      <c r="E55" s="42" t="e">
        <f>#REF!</f>
        <v>#REF!</v>
      </c>
      <c r="F55" s="46" t="e">
        <f>#REF!</f>
        <v>#REF!</v>
      </c>
      <c r="G55" s="46" t="e">
        <f>#REF!</f>
        <v>#REF!</v>
      </c>
      <c r="H55" s="44" t="e">
        <f>#REF!</f>
        <v>#REF!</v>
      </c>
      <c r="I55" s="45" t="e">
        <f>#REF!</f>
        <v>#REF!</v>
      </c>
      <c r="J55" s="41" t="e">
        <f>#REF!</f>
        <v>#REF!</v>
      </c>
      <c r="K55" s="41" t="e">
        <f>#REF!</f>
        <v>#REF!</v>
      </c>
    </row>
    <row r="56" spans="1:11" ht="25.2" customHeight="1">
      <c r="A56" s="41" t="e">
        <f>#REF!</f>
        <v>#REF!</v>
      </c>
      <c r="B56" s="41" t="e">
        <f>#REF!</f>
        <v>#REF!</v>
      </c>
      <c r="C56" s="43" t="e">
        <f>#REF!</f>
        <v>#REF!</v>
      </c>
      <c r="D56" s="42" t="e">
        <f>#REF!</f>
        <v>#REF!</v>
      </c>
      <c r="E56" s="42" t="e">
        <f>#REF!</f>
        <v>#REF!</v>
      </c>
      <c r="F56" s="46" t="e">
        <f>#REF!</f>
        <v>#REF!</v>
      </c>
      <c r="G56" s="46" t="e">
        <f>#REF!</f>
        <v>#REF!</v>
      </c>
      <c r="H56" s="44" t="e">
        <f>#REF!</f>
        <v>#REF!</v>
      </c>
      <c r="I56" s="45" t="e">
        <f>#REF!</f>
        <v>#REF!</v>
      </c>
      <c r="J56" s="41" t="e">
        <f>#REF!</f>
        <v>#REF!</v>
      </c>
      <c r="K56" s="41" t="e">
        <f>#REF!</f>
        <v>#REF!</v>
      </c>
    </row>
    <row r="57" spans="1:11" ht="25.2" customHeight="1">
      <c r="A57" s="41" t="e">
        <f>#REF!</f>
        <v>#REF!</v>
      </c>
      <c r="B57" s="41" t="e">
        <f>#REF!</f>
        <v>#REF!</v>
      </c>
      <c r="C57" s="47" t="e">
        <f>#REF!</f>
        <v>#REF!</v>
      </c>
      <c r="D57" s="42" t="e">
        <f>#REF!</f>
        <v>#REF!</v>
      </c>
      <c r="E57" s="42" t="e">
        <f>#REF!</f>
        <v>#REF!</v>
      </c>
      <c r="F57" s="46" t="e">
        <f>#REF!</f>
        <v>#REF!</v>
      </c>
      <c r="G57" s="46" t="e">
        <f>#REF!</f>
        <v>#REF!</v>
      </c>
      <c r="H57" s="44" t="e">
        <f>#REF!</f>
        <v>#REF!</v>
      </c>
      <c r="I57" s="45" t="e">
        <f>#REF!</f>
        <v>#REF!</v>
      </c>
      <c r="J57" s="41" t="e">
        <f>#REF!</f>
        <v>#REF!</v>
      </c>
      <c r="K57" s="41" t="e">
        <f>#REF!</f>
        <v>#REF!</v>
      </c>
    </row>
    <row r="58" spans="1:11" ht="25.2" customHeight="1">
      <c r="A58" s="41" t="e">
        <f>#REF!</f>
        <v>#REF!</v>
      </c>
      <c r="B58" s="41" t="e">
        <f>#REF!</f>
        <v>#REF!</v>
      </c>
      <c r="C58" s="47" t="e">
        <f>#REF!</f>
        <v>#REF!</v>
      </c>
      <c r="D58" s="42" t="e">
        <f>#REF!</f>
        <v>#REF!</v>
      </c>
      <c r="E58" s="42" t="e">
        <f>#REF!</f>
        <v>#REF!</v>
      </c>
      <c r="F58" s="46" t="e">
        <f>#REF!</f>
        <v>#REF!</v>
      </c>
      <c r="G58" s="46" t="e">
        <f>#REF!</f>
        <v>#REF!</v>
      </c>
      <c r="H58" s="44" t="e">
        <f>#REF!</f>
        <v>#REF!</v>
      </c>
      <c r="I58" s="45" t="e">
        <f>#REF!</f>
        <v>#REF!</v>
      </c>
      <c r="J58" s="41" t="e">
        <f>#REF!</f>
        <v>#REF!</v>
      </c>
      <c r="K58" s="41" t="e">
        <f>#REF!</f>
        <v>#REF!</v>
      </c>
    </row>
    <row r="59" spans="1:11" ht="25.2" customHeight="1">
      <c r="A59" s="41" t="e">
        <f>#REF!</f>
        <v>#REF!</v>
      </c>
      <c r="B59" s="41" t="e">
        <f>#REF!</f>
        <v>#REF!</v>
      </c>
      <c r="C59" s="43" t="e">
        <f>#REF!</f>
        <v>#REF!</v>
      </c>
      <c r="D59" s="42" t="e">
        <f>#REF!</f>
        <v>#REF!</v>
      </c>
      <c r="E59" s="42" t="e">
        <f>#REF!</f>
        <v>#REF!</v>
      </c>
      <c r="F59" s="46" t="e">
        <f>#REF!</f>
        <v>#REF!</v>
      </c>
      <c r="G59" s="46" t="e">
        <f>#REF!</f>
        <v>#REF!</v>
      </c>
      <c r="H59" s="44" t="e">
        <f>#REF!</f>
        <v>#REF!</v>
      </c>
      <c r="I59" s="45" t="e">
        <f>#REF!</f>
        <v>#REF!</v>
      </c>
      <c r="J59" s="41" t="e">
        <f>#REF!</f>
        <v>#REF!</v>
      </c>
      <c r="K59" s="41" t="e">
        <f>#REF!</f>
        <v>#REF!</v>
      </c>
    </row>
    <row r="60" spans="1:11" ht="25.2" customHeight="1">
      <c r="A60" s="41" t="e">
        <f>#REF!</f>
        <v>#REF!</v>
      </c>
      <c r="B60" s="41" t="e">
        <f>#REF!</f>
        <v>#REF!</v>
      </c>
      <c r="C60" s="47" t="e">
        <f>#REF!</f>
        <v>#REF!</v>
      </c>
      <c r="D60" s="42" t="e">
        <f>#REF!</f>
        <v>#REF!</v>
      </c>
      <c r="E60" s="42" t="e">
        <f>#REF!</f>
        <v>#REF!</v>
      </c>
      <c r="F60" s="46" t="e">
        <f>#REF!</f>
        <v>#REF!</v>
      </c>
      <c r="G60" s="46" t="e">
        <f>#REF!</f>
        <v>#REF!</v>
      </c>
      <c r="H60" s="44" t="e">
        <f>#REF!</f>
        <v>#REF!</v>
      </c>
      <c r="I60" s="45" t="e">
        <f>#REF!</f>
        <v>#REF!</v>
      </c>
      <c r="J60" s="41" t="e">
        <f>#REF!</f>
        <v>#REF!</v>
      </c>
      <c r="K60" s="41" t="e">
        <f>#REF!</f>
        <v>#REF!</v>
      </c>
    </row>
    <row r="61" spans="1:11" ht="25.2" customHeight="1">
      <c r="A61" s="41" t="e">
        <f>#REF!</f>
        <v>#REF!</v>
      </c>
      <c r="B61" s="41" t="e">
        <f>#REF!</f>
        <v>#REF!</v>
      </c>
      <c r="C61" s="48" t="e">
        <f>#REF!</f>
        <v>#REF!</v>
      </c>
      <c r="D61" s="42" t="e">
        <f>#REF!</f>
        <v>#REF!</v>
      </c>
      <c r="E61" s="42" t="e">
        <f>#REF!</f>
        <v>#REF!</v>
      </c>
      <c r="F61" s="46" t="e">
        <f>#REF!</f>
        <v>#REF!</v>
      </c>
      <c r="G61" s="46" t="e">
        <f>#REF!</f>
        <v>#REF!</v>
      </c>
      <c r="H61" s="44" t="e">
        <f>#REF!</f>
        <v>#REF!</v>
      </c>
      <c r="I61" s="45" t="e">
        <f>#REF!</f>
        <v>#REF!</v>
      </c>
      <c r="J61" s="41" t="e">
        <f>#REF!</f>
        <v>#REF!</v>
      </c>
      <c r="K61" s="41" t="e">
        <f>#REF!</f>
        <v>#REF!</v>
      </c>
    </row>
    <row r="62" spans="1:11" ht="25.2" customHeight="1">
      <c r="A62" s="41" t="e">
        <f>#REF!</f>
        <v>#REF!</v>
      </c>
      <c r="B62" s="41" t="e">
        <f>#REF!</f>
        <v>#REF!</v>
      </c>
      <c r="C62" s="47" t="e">
        <f>#REF!</f>
        <v>#REF!</v>
      </c>
      <c r="D62" s="42" t="e">
        <f>#REF!</f>
        <v>#REF!</v>
      </c>
      <c r="E62" s="42" t="e">
        <f>#REF!</f>
        <v>#REF!</v>
      </c>
      <c r="F62" s="46" t="e">
        <f>#REF!</f>
        <v>#REF!</v>
      </c>
      <c r="G62" s="46" t="e">
        <f>#REF!</f>
        <v>#REF!</v>
      </c>
      <c r="H62" s="44" t="e">
        <f>#REF!</f>
        <v>#REF!</v>
      </c>
      <c r="I62" s="45" t="e">
        <f>#REF!</f>
        <v>#REF!</v>
      </c>
      <c r="J62" s="41" t="e">
        <f>#REF!</f>
        <v>#REF!</v>
      </c>
      <c r="K62" s="41" t="e">
        <f>#REF!</f>
        <v>#REF!</v>
      </c>
    </row>
    <row r="63" spans="1:11" ht="25.2" customHeight="1">
      <c r="A63" s="41" t="e">
        <f>#REF!</f>
        <v>#REF!</v>
      </c>
      <c r="B63" s="41" t="e">
        <f>#REF!</f>
        <v>#REF!</v>
      </c>
      <c r="C63" s="43" t="e">
        <f>#REF!</f>
        <v>#REF!</v>
      </c>
      <c r="D63" s="42" t="e">
        <f>#REF!</f>
        <v>#REF!</v>
      </c>
      <c r="E63" s="42" t="e">
        <f>#REF!</f>
        <v>#REF!</v>
      </c>
      <c r="F63" s="46" t="e">
        <f>#REF!</f>
        <v>#REF!</v>
      </c>
      <c r="G63" s="46" t="e">
        <f>#REF!</f>
        <v>#REF!</v>
      </c>
      <c r="H63" s="44" t="e">
        <f>#REF!</f>
        <v>#REF!</v>
      </c>
      <c r="I63" s="45" t="e">
        <f>#REF!</f>
        <v>#REF!</v>
      </c>
      <c r="J63" s="41" t="e">
        <f>#REF!</f>
        <v>#REF!</v>
      </c>
      <c r="K63" s="41" t="e">
        <f>#REF!</f>
        <v>#REF!</v>
      </c>
    </row>
    <row r="64" spans="1:11" ht="25.2" customHeight="1">
      <c r="A64" s="41" t="e">
        <f>#REF!</f>
        <v>#REF!</v>
      </c>
      <c r="B64" s="41" t="e">
        <f>#REF!</f>
        <v>#REF!</v>
      </c>
      <c r="C64" s="47" t="e">
        <f>#REF!</f>
        <v>#REF!</v>
      </c>
      <c r="D64" s="42" t="e">
        <f>#REF!</f>
        <v>#REF!</v>
      </c>
      <c r="E64" s="42" t="e">
        <f>#REF!</f>
        <v>#REF!</v>
      </c>
      <c r="F64" s="46" t="e">
        <f>#REF!</f>
        <v>#REF!</v>
      </c>
      <c r="G64" s="46" t="e">
        <f>#REF!</f>
        <v>#REF!</v>
      </c>
      <c r="H64" s="44" t="e">
        <f>#REF!</f>
        <v>#REF!</v>
      </c>
      <c r="I64" s="45" t="e">
        <f>#REF!</f>
        <v>#REF!</v>
      </c>
      <c r="J64" s="41" t="e">
        <f>#REF!</f>
        <v>#REF!</v>
      </c>
      <c r="K64" s="41" t="e">
        <f>#REF!</f>
        <v>#REF!</v>
      </c>
    </row>
    <row r="65" spans="1:11" ht="25.2" customHeight="1">
      <c r="A65" s="41" t="e">
        <f>#REF!</f>
        <v>#REF!</v>
      </c>
      <c r="B65" s="41" t="e">
        <f>#REF!</f>
        <v>#REF!</v>
      </c>
      <c r="C65" s="47" t="e">
        <f>#REF!</f>
        <v>#REF!</v>
      </c>
      <c r="D65" s="42" t="e">
        <f>#REF!</f>
        <v>#REF!</v>
      </c>
      <c r="E65" s="42" t="e">
        <f>#REF!</f>
        <v>#REF!</v>
      </c>
      <c r="F65" s="46" t="e">
        <f>#REF!</f>
        <v>#REF!</v>
      </c>
      <c r="G65" s="46" t="e">
        <f>#REF!</f>
        <v>#REF!</v>
      </c>
      <c r="H65" s="44" t="e">
        <f>#REF!</f>
        <v>#REF!</v>
      </c>
      <c r="I65" s="45" t="e">
        <f>#REF!</f>
        <v>#REF!</v>
      </c>
      <c r="J65" s="41" t="e">
        <f>#REF!</f>
        <v>#REF!</v>
      </c>
      <c r="K65" s="41" t="e">
        <f>#REF!</f>
        <v>#REF!</v>
      </c>
    </row>
    <row r="66" spans="1:11" ht="25.2" customHeight="1">
      <c r="A66" s="41" t="e">
        <f>#REF!</f>
        <v>#REF!</v>
      </c>
      <c r="B66" s="41" t="e">
        <f>#REF!</f>
        <v>#REF!</v>
      </c>
      <c r="C66" s="47" t="e">
        <f>#REF!</f>
        <v>#REF!</v>
      </c>
      <c r="D66" s="42" t="e">
        <f>#REF!</f>
        <v>#REF!</v>
      </c>
      <c r="E66" s="42" t="e">
        <f>#REF!</f>
        <v>#REF!</v>
      </c>
      <c r="F66" s="46" t="e">
        <f>#REF!</f>
        <v>#REF!</v>
      </c>
      <c r="G66" s="46" t="e">
        <f>#REF!</f>
        <v>#REF!</v>
      </c>
      <c r="H66" s="44" t="e">
        <f>#REF!</f>
        <v>#REF!</v>
      </c>
      <c r="I66" s="45" t="e">
        <f>#REF!</f>
        <v>#REF!</v>
      </c>
      <c r="J66" s="41" t="e">
        <f>#REF!</f>
        <v>#REF!</v>
      </c>
      <c r="K66" s="41" t="e">
        <f>#REF!</f>
        <v>#REF!</v>
      </c>
    </row>
    <row r="67" spans="1:11" ht="25.2" customHeight="1">
      <c r="A67" s="41" t="e">
        <f>#REF!</f>
        <v>#REF!</v>
      </c>
      <c r="B67" s="41" t="e">
        <f>#REF!</f>
        <v>#REF!</v>
      </c>
      <c r="C67" s="47" t="e">
        <f>#REF!</f>
        <v>#REF!</v>
      </c>
      <c r="D67" s="42" t="e">
        <f>#REF!</f>
        <v>#REF!</v>
      </c>
      <c r="E67" s="42" t="e">
        <f>#REF!</f>
        <v>#REF!</v>
      </c>
      <c r="F67" s="46" t="e">
        <f>#REF!</f>
        <v>#REF!</v>
      </c>
      <c r="G67" s="46" t="e">
        <f>#REF!</f>
        <v>#REF!</v>
      </c>
      <c r="H67" s="44" t="e">
        <f>#REF!</f>
        <v>#REF!</v>
      </c>
      <c r="I67" s="45" t="e">
        <f>#REF!</f>
        <v>#REF!</v>
      </c>
      <c r="J67" s="41" t="e">
        <f>#REF!</f>
        <v>#REF!</v>
      </c>
      <c r="K67" s="41" t="e">
        <f>#REF!</f>
        <v>#REF!</v>
      </c>
    </row>
    <row r="68" spans="1:11" ht="25.2" customHeight="1">
      <c r="A68" s="41" t="e">
        <f>#REF!</f>
        <v>#REF!</v>
      </c>
      <c r="B68" s="41" t="e">
        <f>#REF!</f>
        <v>#REF!</v>
      </c>
      <c r="C68" s="43" t="e">
        <f>#REF!</f>
        <v>#REF!</v>
      </c>
      <c r="D68" s="42" t="e">
        <f>#REF!</f>
        <v>#REF!</v>
      </c>
      <c r="E68" s="42" t="e">
        <f>#REF!</f>
        <v>#REF!</v>
      </c>
      <c r="F68" s="46" t="e">
        <f>#REF!</f>
        <v>#REF!</v>
      </c>
      <c r="G68" s="46" t="e">
        <f>#REF!</f>
        <v>#REF!</v>
      </c>
      <c r="H68" s="44" t="e">
        <f>#REF!</f>
        <v>#REF!</v>
      </c>
      <c r="I68" s="45" t="e">
        <f>#REF!</f>
        <v>#REF!</v>
      </c>
      <c r="J68" s="41" t="e">
        <f>#REF!</f>
        <v>#REF!</v>
      </c>
      <c r="K68" s="41" t="e">
        <f>#REF!</f>
        <v>#REF!</v>
      </c>
    </row>
    <row r="69" spans="1:11" ht="25.2" customHeight="1">
      <c r="A69" s="41" t="e">
        <f>#REF!</f>
        <v>#REF!</v>
      </c>
      <c r="B69" s="41" t="e">
        <f>#REF!</f>
        <v>#REF!</v>
      </c>
      <c r="C69" s="43" t="e">
        <f>#REF!</f>
        <v>#REF!</v>
      </c>
      <c r="D69" s="42" t="e">
        <f>#REF!</f>
        <v>#REF!</v>
      </c>
      <c r="E69" s="42" t="e">
        <f>#REF!</f>
        <v>#REF!</v>
      </c>
      <c r="F69" s="46" t="e">
        <f>#REF!</f>
        <v>#REF!</v>
      </c>
      <c r="G69" s="46" t="e">
        <f>#REF!</f>
        <v>#REF!</v>
      </c>
      <c r="H69" s="44" t="e">
        <f>#REF!</f>
        <v>#REF!</v>
      </c>
      <c r="I69" s="45" t="e">
        <f>#REF!</f>
        <v>#REF!</v>
      </c>
      <c r="J69" s="41" t="e">
        <f>#REF!</f>
        <v>#REF!</v>
      </c>
      <c r="K69" s="41" t="e">
        <f>#REF!</f>
        <v>#REF!</v>
      </c>
    </row>
    <row r="70" spans="1:11" ht="25.2" customHeight="1">
      <c r="A70" s="41" t="e">
        <f>#REF!</f>
        <v>#REF!</v>
      </c>
      <c r="B70" s="41" t="e">
        <f>#REF!</f>
        <v>#REF!</v>
      </c>
      <c r="C70" s="47" t="e">
        <f>#REF!</f>
        <v>#REF!</v>
      </c>
      <c r="D70" s="42" t="e">
        <f>#REF!</f>
        <v>#REF!</v>
      </c>
      <c r="E70" s="42" t="e">
        <f>#REF!</f>
        <v>#REF!</v>
      </c>
      <c r="F70" s="46" t="e">
        <f>#REF!</f>
        <v>#REF!</v>
      </c>
      <c r="G70" s="46" t="e">
        <f>#REF!</f>
        <v>#REF!</v>
      </c>
      <c r="H70" s="44" t="e">
        <f>#REF!</f>
        <v>#REF!</v>
      </c>
      <c r="I70" s="45" t="e">
        <f>#REF!</f>
        <v>#REF!</v>
      </c>
      <c r="J70" s="41" t="e">
        <f>#REF!</f>
        <v>#REF!</v>
      </c>
      <c r="K70" s="41" t="e">
        <f>#REF!</f>
        <v>#REF!</v>
      </c>
    </row>
    <row r="71" spans="1:11" ht="25.2" customHeight="1">
      <c r="A71" s="41" t="e">
        <f>#REF!</f>
        <v>#REF!</v>
      </c>
      <c r="B71" s="41" t="e">
        <f>#REF!</f>
        <v>#REF!</v>
      </c>
      <c r="C71" s="43" t="e">
        <f>#REF!</f>
        <v>#REF!</v>
      </c>
      <c r="D71" s="42" t="e">
        <f>#REF!</f>
        <v>#REF!</v>
      </c>
      <c r="E71" s="42" t="e">
        <f>#REF!</f>
        <v>#REF!</v>
      </c>
      <c r="F71" s="46" t="e">
        <f>#REF!</f>
        <v>#REF!</v>
      </c>
      <c r="G71" s="46" t="e">
        <f>#REF!</f>
        <v>#REF!</v>
      </c>
      <c r="H71" s="44" t="e">
        <f>#REF!</f>
        <v>#REF!</v>
      </c>
      <c r="I71" s="45" t="e">
        <f>#REF!</f>
        <v>#REF!</v>
      </c>
      <c r="J71" s="41" t="e">
        <f>#REF!</f>
        <v>#REF!</v>
      </c>
      <c r="K71" s="41" t="e">
        <f>#REF!</f>
        <v>#REF!</v>
      </c>
    </row>
    <row r="72" spans="1:11" ht="25.2" customHeight="1">
      <c r="A72" s="41" t="e">
        <f>#REF!</f>
        <v>#REF!</v>
      </c>
      <c r="B72" s="41" t="e">
        <f>#REF!</f>
        <v>#REF!</v>
      </c>
      <c r="C72" s="47" t="e">
        <f>#REF!</f>
        <v>#REF!</v>
      </c>
      <c r="D72" s="42" t="e">
        <f>#REF!</f>
        <v>#REF!</v>
      </c>
      <c r="E72" s="42" t="e">
        <f>#REF!</f>
        <v>#REF!</v>
      </c>
      <c r="F72" s="46" t="e">
        <f>#REF!</f>
        <v>#REF!</v>
      </c>
      <c r="G72" s="46" t="e">
        <f>#REF!</f>
        <v>#REF!</v>
      </c>
      <c r="H72" s="44" t="e">
        <f>#REF!</f>
        <v>#REF!</v>
      </c>
      <c r="I72" s="45" t="e">
        <f>#REF!</f>
        <v>#REF!</v>
      </c>
      <c r="J72" s="41" t="e">
        <f>#REF!</f>
        <v>#REF!</v>
      </c>
      <c r="K72" s="41" t="e">
        <f>#REF!</f>
        <v>#REF!</v>
      </c>
    </row>
    <row r="73" spans="1:11" ht="25.2" customHeight="1">
      <c r="A73" s="41" t="e">
        <f>#REF!</f>
        <v>#REF!</v>
      </c>
      <c r="B73" s="41" t="e">
        <f>#REF!</f>
        <v>#REF!</v>
      </c>
      <c r="C73" s="47" t="e">
        <f>#REF!</f>
        <v>#REF!</v>
      </c>
      <c r="D73" s="42" t="e">
        <f>#REF!</f>
        <v>#REF!</v>
      </c>
      <c r="E73" s="42" t="e">
        <f>#REF!</f>
        <v>#REF!</v>
      </c>
      <c r="F73" s="46" t="e">
        <f>#REF!</f>
        <v>#REF!</v>
      </c>
      <c r="G73" s="46" t="e">
        <f>#REF!</f>
        <v>#REF!</v>
      </c>
      <c r="H73" s="44" t="e">
        <f>#REF!</f>
        <v>#REF!</v>
      </c>
      <c r="I73" s="45" t="e">
        <f>#REF!</f>
        <v>#REF!</v>
      </c>
      <c r="J73" s="41" t="e">
        <f>#REF!</f>
        <v>#REF!</v>
      </c>
      <c r="K73" s="41" t="e">
        <f>#REF!</f>
        <v>#REF!</v>
      </c>
    </row>
    <row r="74" spans="1:11" ht="25.2" customHeight="1">
      <c r="A74" s="41" t="e">
        <f>#REF!</f>
        <v>#REF!</v>
      </c>
      <c r="B74" s="41" t="e">
        <f>#REF!</f>
        <v>#REF!</v>
      </c>
      <c r="C74" s="43" t="e">
        <f>#REF!</f>
        <v>#REF!</v>
      </c>
      <c r="D74" s="42" t="e">
        <f>#REF!</f>
        <v>#REF!</v>
      </c>
      <c r="E74" s="42" t="e">
        <f>#REF!</f>
        <v>#REF!</v>
      </c>
      <c r="F74" s="46" t="e">
        <f>#REF!</f>
        <v>#REF!</v>
      </c>
      <c r="G74" s="46" t="e">
        <f>#REF!</f>
        <v>#REF!</v>
      </c>
      <c r="H74" s="44" t="e">
        <f>#REF!</f>
        <v>#REF!</v>
      </c>
      <c r="I74" s="45" t="e">
        <f>#REF!</f>
        <v>#REF!</v>
      </c>
      <c r="J74" s="41" t="e">
        <f>#REF!</f>
        <v>#REF!</v>
      </c>
      <c r="K74" s="41" t="e">
        <f>#REF!</f>
        <v>#REF!</v>
      </c>
    </row>
    <row r="75" spans="1:11" ht="25.2" customHeight="1">
      <c r="A75" s="41" t="e">
        <f>#REF!</f>
        <v>#REF!</v>
      </c>
      <c r="B75" s="41" t="e">
        <f>#REF!</f>
        <v>#REF!</v>
      </c>
      <c r="C75" s="42" t="e">
        <f>#REF!</f>
        <v>#REF!</v>
      </c>
      <c r="D75" s="42" t="e">
        <f>#REF!</f>
        <v>#REF!</v>
      </c>
      <c r="E75" s="42" t="e">
        <f>#REF!</f>
        <v>#REF!</v>
      </c>
      <c r="F75" s="46" t="e">
        <f>#REF!</f>
        <v>#REF!</v>
      </c>
      <c r="G75" s="46" t="e">
        <f>#REF!</f>
        <v>#REF!</v>
      </c>
      <c r="H75" s="44" t="e">
        <f>#REF!</f>
        <v>#REF!</v>
      </c>
      <c r="I75" s="45" t="e">
        <f>#REF!</f>
        <v>#REF!</v>
      </c>
      <c r="J75" s="41" t="e">
        <f>#REF!</f>
        <v>#REF!</v>
      </c>
      <c r="K75" s="41" t="e">
        <f>#REF!</f>
        <v>#REF!</v>
      </c>
    </row>
    <row r="76" spans="1:11" ht="25.2" customHeight="1">
      <c r="A76" s="41" t="e">
        <f>#REF!</f>
        <v>#REF!</v>
      </c>
      <c r="B76" s="41" t="e">
        <f>#REF!</f>
        <v>#REF!</v>
      </c>
      <c r="C76" s="51" t="e">
        <f>#REF!</f>
        <v>#REF!</v>
      </c>
      <c r="D76" s="42" t="e">
        <f>#REF!</f>
        <v>#REF!</v>
      </c>
      <c r="E76" s="42" t="e">
        <f>#REF!</f>
        <v>#REF!</v>
      </c>
      <c r="F76" s="46" t="e">
        <f>#REF!</f>
        <v>#REF!</v>
      </c>
      <c r="G76" s="46" t="e">
        <f>#REF!</f>
        <v>#REF!</v>
      </c>
      <c r="H76" s="44" t="e">
        <f>#REF!</f>
        <v>#REF!</v>
      </c>
      <c r="I76" s="45" t="e">
        <f>#REF!</f>
        <v>#REF!</v>
      </c>
      <c r="J76" s="41" t="e">
        <f>#REF!</f>
        <v>#REF!</v>
      </c>
      <c r="K76" s="41" t="e">
        <f>#REF!</f>
        <v>#REF!</v>
      </c>
    </row>
    <row r="77" spans="1:11" ht="25.2" customHeight="1">
      <c r="A77" s="41" t="e">
        <f>#REF!</f>
        <v>#REF!</v>
      </c>
      <c r="B77" s="41" t="e">
        <f>#REF!</f>
        <v>#REF!</v>
      </c>
      <c r="C77" s="42" t="e">
        <f>#REF!</f>
        <v>#REF!</v>
      </c>
      <c r="D77" s="42" t="e">
        <f>#REF!</f>
        <v>#REF!</v>
      </c>
      <c r="E77" s="42" t="e">
        <f>#REF!</f>
        <v>#REF!</v>
      </c>
      <c r="F77" s="46" t="e">
        <f>#REF!</f>
        <v>#REF!</v>
      </c>
      <c r="G77" s="46" t="e">
        <f>#REF!</f>
        <v>#REF!</v>
      </c>
      <c r="H77" s="44" t="e">
        <f>#REF!</f>
        <v>#REF!</v>
      </c>
      <c r="I77" s="45" t="e">
        <f>#REF!</f>
        <v>#REF!</v>
      </c>
      <c r="J77" s="41" t="e">
        <f>#REF!</f>
        <v>#REF!</v>
      </c>
      <c r="K77" s="41" t="e">
        <f>#REF!</f>
        <v>#REF!</v>
      </c>
    </row>
    <row r="78" spans="1:11" ht="25.2" customHeight="1">
      <c r="A78" s="41" t="e">
        <f>#REF!</f>
        <v>#REF!</v>
      </c>
      <c r="B78" s="41" t="e">
        <f>#REF!</f>
        <v>#REF!</v>
      </c>
      <c r="C78" s="42" t="e">
        <f>#REF!</f>
        <v>#REF!</v>
      </c>
      <c r="D78" s="42" t="e">
        <f>#REF!</f>
        <v>#REF!</v>
      </c>
      <c r="E78" s="42" t="e">
        <f>#REF!</f>
        <v>#REF!</v>
      </c>
      <c r="F78" s="46" t="e">
        <f>#REF!</f>
        <v>#REF!</v>
      </c>
      <c r="G78" s="46" t="e">
        <f>#REF!</f>
        <v>#REF!</v>
      </c>
      <c r="H78" s="44" t="e">
        <f>#REF!</f>
        <v>#REF!</v>
      </c>
      <c r="I78" s="45" t="e">
        <f>#REF!</f>
        <v>#REF!</v>
      </c>
      <c r="J78" s="41" t="e">
        <f>#REF!</f>
        <v>#REF!</v>
      </c>
      <c r="K78" s="41" t="e">
        <f>#REF!</f>
        <v>#REF!</v>
      </c>
    </row>
  </sheetData>
  <mergeCells count="1">
    <mergeCell ref="A1:K1"/>
  </mergeCells>
  <phoneticPr fontId="4" type="noConversion"/>
  <pageMargins left="0.25" right="0.25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N240"/>
  <sheetViews>
    <sheetView view="pageBreakPreview" zoomScale="70" zoomScaleNormal="85" zoomScaleSheetLayoutView="70" workbookViewId="0">
      <pane xSplit="3" ySplit="4" topLeftCell="D5" activePane="bottomRight" state="frozen"/>
      <selection activeCell="H7" sqref="H7"/>
      <selection pane="topRight" activeCell="H7" sqref="H7"/>
      <selection pane="bottomLeft" activeCell="H7" sqref="H7"/>
      <selection pane="bottomRight" activeCell="G11" sqref="G11"/>
    </sheetView>
  </sheetViews>
  <sheetFormatPr defaultColWidth="8.8984375" defaultRowHeight="16.5" customHeight="1"/>
  <cols>
    <col min="1" max="2" width="9.09765625" style="7" customWidth="1"/>
    <col min="3" max="3" width="46.09765625" style="11" customWidth="1"/>
    <col min="4" max="4" width="11.3984375" style="11" customWidth="1"/>
    <col min="5" max="5" width="11.09765625" style="11" customWidth="1"/>
    <col min="6" max="6" width="10.8984375" style="7" customWidth="1"/>
    <col min="7" max="7" width="7.69921875" style="7" customWidth="1"/>
    <col min="8" max="8" width="13.8984375" style="7" customWidth="1"/>
    <col min="9" max="9" width="9" style="7" customWidth="1"/>
    <col min="10" max="10" width="11.09765625" style="12" customWidth="1"/>
    <col min="11" max="11" width="9.3984375" style="12" customWidth="1"/>
    <col min="12" max="12" width="9.09765625" style="12" customWidth="1"/>
    <col min="13" max="13" width="8.296875" style="12" customWidth="1"/>
    <col min="14" max="14" width="23.3984375" style="12" customWidth="1"/>
    <col min="15" max="16384" width="8.8984375" style="7"/>
  </cols>
  <sheetData>
    <row r="1" spans="1:14" s="1" customFormat="1" ht="39" customHeight="1">
      <c r="A1" s="133" t="e">
        <f>#REF!</f>
        <v>#REF!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</row>
    <row r="2" spans="1:14" ht="13.5" customHeight="1">
      <c r="A2" s="2" t="e">
        <f>#REF!</f>
        <v>#REF!</v>
      </c>
      <c r="B2" s="2" t="e">
        <f>#REF!</f>
        <v>#REF!</v>
      </c>
      <c r="C2" s="3" t="e">
        <f>#REF!</f>
        <v>#REF!</v>
      </c>
      <c r="D2" s="3" t="e">
        <f>#REF!</f>
        <v>#REF!</v>
      </c>
      <c r="E2" s="3" t="e">
        <f>#REF!</f>
        <v>#REF!</v>
      </c>
      <c r="F2" s="4" t="e">
        <f>#REF!</f>
        <v>#REF!</v>
      </c>
      <c r="G2" s="4" t="e">
        <f>#REF!</f>
        <v>#REF!</v>
      </c>
      <c r="H2" s="4" t="e">
        <f>#REF!</f>
        <v>#REF!</v>
      </c>
      <c r="I2" s="5" t="e">
        <f>#REF!</f>
        <v>#REF!</v>
      </c>
      <c r="J2" s="6" t="e">
        <f>#REF!</f>
        <v>#REF!</v>
      </c>
      <c r="K2" s="6" t="e">
        <f>#REF!</f>
        <v>#REF!</v>
      </c>
      <c r="L2" s="6" t="e">
        <f>#REF!</f>
        <v>#REF!</v>
      </c>
      <c r="M2" s="6" t="e">
        <f>#REF!</f>
        <v>#REF!</v>
      </c>
      <c r="N2" s="2" t="e">
        <f>#REF!</f>
        <v>#REF!</v>
      </c>
    </row>
    <row r="3" spans="1:14" ht="20.399999999999999" customHeight="1">
      <c r="A3" s="88" t="e">
        <f>#REF!</f>
        <v>#REF!</v>
      </c>
      <c r="B3" s="88" t="e">
        <f>#REF!</f>
        <v>#REF!</v>
      </c>
      <c r="C3" s="89" t="e">
        <f>#REF!</f>
        <v>#REF!</v>
      </c>
      <c r="D3" s="52" t="e">
        <f>#REF!</f>
        <v>#REF!</v>
      </c>
      <c r="E3" s="52" t="e">
        <f>#REF!</f>
        <v>#REF!</v>
      </c>
      <c r="F3" s="53" t="e">
        <f>#REF!</f>
        <v>#REF!</v>
      </c>
      <c r="G3" s="53" t="e">
        <f>#REF!</f>
        <v>#REF!</v>
      </c>
      <c r="H3" s="88" t="e">
        <f>#REF!</f>
        <v>#REF!</v>
      </c>
      <c r="I3" s="88" t="e">
        <f>#REF!</f>
        <v>#REF!</v>
      </c>
      <c r="J3" s="88" t="e">
        <f>#REF!</f>
        <v>#REF!</v>
      </c>
      <c r="K3" s="88" t="e">
        <f>#REF!</f>
        <v>#REF!</v>
      </c>
      <c r="L3" s="88" t="e">
        <f>#REF!</f>
        <v>#REF!</v>
      </c>
      <c r="M3" s="88" t="e">
        <f>#REF!</f>
        <v>#REF!</v>
      </c>
      <c r="N3" s="53" t="e">
        <f>#REF!</f>
        <v>#REF!</v>
      </c>
    </row>
    <row r="4" spans="1:14" ht="20.399999999999999" customHeight="1">
      <c r="A4" s="54" t="e">
        <f>#REF!</f>
        <v>#REF!</v>
      </c>
      <c r="B4" s="54" t="e">
        <f>#REF!</f>
        <v>#REF!</v>
      </c>
      <c r="C4" s="55" t="e">
        <f>#REF!</f>
        <v>#REF!</v>
      </c>
      <c r="D4" s="56" t="e">
        <f>#REF!</f>
        <v>#REF!</v>
      </c>
      <c r="E4" s="56" t="e">
        <f>#REF!</f>
        <v>#REF!</v>
      </c>
      <c r="F4" s="57" t="e">
        <f>SUM(F5:F241)</f>
        <v>#REF!</v>
      </c>
      <c r="G4" s="57" t="e">
        <f t="shared" ref="G4:I4" si="0">SUM(G5:G241)</f>
        <v>#REF!</v>
      </c>
      <c r="H4" s="57" t="e">
        <f t="shared" si="0"/>
        <v>#REF!</v>
      </c>
      <c r="I4" s="57" t="e">
        <f t="shared" si="0"/>
        <v>#REF!</v>
      </c>
      <c r="J4" s="58" t="e">
        <f>#REF!</f>
        <v>#REF!</v>
      </c>
      <c r="K4" s="58" t="e">
        <f>#REF!</f>
        <v>#REF!</v>
      </c>
      <c r="L4" s="58" t="e">
        <f>#REF!</f>
        <v>#REF!</v>
      </c>
      <c r="M4" s="58" t="e">
        <f>#REF!</f>
        <v>#REF!</v>
      </c>
      <c r="N4" s="54" t="e">
        <f>#REF!</f>
        <v>#REF!</v>
      </c>
    </row>
    <row r="5" spans="1:14" ht="20.399999999999999" customHeight="1">
      <c r="A5" s="59" t="e">
        <f>#REF!</f>
        <v>#REF!</v>
      </c>
      <c r="B5" s="59" t="e">
        <f>#REF!</f>
        <v>#REF!</v>
      </c>
      <c r="C5" s="60" t="e">
        <f>#REF!</f>
        <v>#REF!</v>
      </c>
      <c r="D5" s="60" t="e">
        <f>#REF!</f>
        <v>#REF!</v>
      </c>
      <c r="E5" s="60" t="e">
        <f>#REF!</f>
        <v>#REF!</v>
      </c>
      <c r="F5" s="61" t="e">
        <f>#REF!</f>
        <v>#REF!</v>
      </c>
      <c r="G5" s="61" t="e">
        <f>#REF!</f>
        <v>#REF!</v>
      </c>
      <c r="H5" s="62" t="e">
        <f>#REF!</f>
        <v>#REF!</v>
      </c>
      <c r="I5" s="63" t="e">
        <f>#REF!</f>
        <v>#REF!</v>
      </c>
      <c r="J5" s="64" t="e">
        <f>#REF!</f>
        <v>#REF!</v>
      </c>
      <c r="K5" s="73" t="e">
        <f>#REF!</f>
        <v>#REF!</v>
      </c>
      <c r="L5" s="76" t="e">
        <f>#REF!</f>
        <v>#REF!</v>
      </c>
      <c r="M5" s="73" t="e">
        <f>#REF!</f>
        <v>#REF!</v>
      </c>
      <c r="N5" s="59" t="e">
        <f>#REF!</f>
        <v>#REF!</v>
      </c>
    </row>
    <row r="6" spans="1:14" s="8" customFormat="1" ht="20.399999999999999" customHeight="1">
      <c r="A6" s="59" t="e">
        <f>#REF!</f>
        <v>#REF!</v>
      </c>
      <c r="B6" s="59" t="e">
        <f>#REF!</f>
        <v>#REF!</v>
      </c>
      <c r="C6" s="80" t="e">
        <f>#REF!</f>
        <v>#REF!</v>
      </c>
      <c r="D6" s="60" t="e">
        <f>#REF!</f>
        <v>#REF!</v>
      </c>
      <c r="E6" s="60" t="e">
        <f>#REF!</f>
        <v>#REF!</v>
      </c>
      <c r="F6" s="61" t="e">
        <f>#REF!</f>
        <v>#REF!</v>
      </c>
      <c r="G6" s="61" t="e">
        <f>#REF!</f>
        <v>#REF!</v>
      </c>
      <c r="H6" s="62" t="e">
        <f>#REF!</f>
        <v>#REF!</v>
      </c>
      <c r="I6" s="63" t="e">
        <f>#REF!</f>
        <v>#REF!</v>
      </c>
      <c r="J6" s="59" t="e">
        <f>#REF!</f>
        <v>#REF!</v>
      </c>
      <c r="K6" s="73" t="e">
        <f>#REF!</f>
        <v>#REF!</v>
      </c>
      <c r="L6" s="76" t="e">
        <f>#REF!</f>
        <v>#REF!</v>
      </c>
      <c r="M6" s="73" t="e">
        <f>#REF!</f>
        <v>#REF!</v>
      </c>
      <c r="N6" s="59" t="e">
        <f>#REF!</f>
        <v>#REF!</v>
      </c>
    </row>
    <row r="7" spans="1:14" s="8" customFormat="1" ht="20.399999999999999" customHeight="1">
      <c r="A7" s="59" t="e">
        <f>#REF!</f>
        <v>#REF!</v>
      </c>
      <c r="B7" s="59" t="e">
        <f>#REF!</f>
        <v>#REF!</v>
      </c>
      <c r="C7" s="80" t="e">
        <f>#REF!</f>
        <v>#REF!</v>
      </c>
      <c r="D7" s="60" t="e">
        <f>#REF!</f>
        <v>#REF!</v>
      </c>
      <c r="E7" s="60" t="e">
        <f>#REF!</f>
        <v>#REF!</v>
      </c>
      <c r="F7" s="61" t="e">
        <f>#REF!</f>
        <v>#REF!</v>
      </c>
      <c r="G7" s="61" t="e">
        <f>#REF!</f>
        <v>#REF!</v>
      </c>
      <c r="H7" s="62" t="e">
        <f>#REF!</f>
        <v>#REF!</v>
      </c>
      <c r="I7" s="63" t="e">
        <f>#REF!</f>
        <v>#REF!</v>
      </c>
      <c r="J7" s="59" t="e">
        <f>#REF!</f>
        <v>#REF!</v>
      </c>
      <c r="K7" s="73" t="e">
        <f>#REF!</f>
        <v>#REF!</v>
      </c>
      <c r="L7" s="76" t="e">
        <f>#REF!</f>
        <v>#REF!</v>
      </c>
      <c r="M7" s="73" t="e">
        <f>#REF!</f>
        <v>#REF!</v>
      </c>
      <c r="N7" s="59" t="e">
        <f>#REF!</f>
        <v>#REF!</v>
      </c>
    </row>
    <row r="8" spans="1:14" ht="20.399999999999999" customHeight="1">
      <c r="A8" s="59" t="e">
        <f>#REF!</f>
        <v>#REF!</v>
      </c>
      <c r="B8" s="59" t="e">
        <f>#REF!</f>
        <v>#REF!</v>
      </c>
      <c r="C8" s="80" t="e">
        <f>#REF!</f>
        <v>#REF!</v>
      </c>
      <c r="D8" s="60" t="e">
        <f>#REF!</f>
        <v>#REF!</v>
      </c>
      <c r="E8" s="60" t="e">
        <f>#REF!</f>
        <v>#REF!</v>
      </c>
      <c r="F8" s="61" t="e">
        <f>#REF!</f>
        <v>#REF!</v>
      </c>
      <c r="G8" s="61" t="e">
        <f>#REF!</f>
        <v>#REF!</v>
      </c>
      <c r="H8" s="62" t="e">
        <f>#REF!</f>
        <v>#REF!</v>
      </c>
      <c r="I8" s="63" t="e">
        <f>#REF!</f>
        <v>#REF!</v>
      </c>
      <c r="J8" s="64" t="e">
        <f>#REF!</f>
        <v>#REF!</v>
      </c>
      <c r="K8" s="73" t="e">
        <f>#REF!</f>
        <v>#REF!</v>
      </c>
      <c r="L8" s="76" t="e">
        <f>#REF!</f>
        <v>#REF!</v>
      </c>
      <c r="M8" s="73" t="e">
        <f>#REF!</f>
        <v>#REF!</v>
      </c>
      <c r="N8" s="59" t="e">
        <f>#REF!</f>
        <v>#REF!</v>
      </c>
    </row>
    <row r="9" spans="1:14" ht="20.399999999999999" customHeight="1">
      <c r="A9" s="59" t="e">
        <f>#REF!</f>
        <v>#REF!</v>
      </c>
      <c r="B9" s="59" t="e">
        <f>#REF!</f>
        <v>#REF!</v>
      </c>
      <c r="C9" s="80" t="e">
        <f>#REF!</f>
        <v>#REF!</v>
      </c>
      <c r="D9" s="60" t="e">
        <f>#REF!</f>
        <v>#REF!</v>
      </c>
      <c r="E9" s="60" t="e">
        <f>#REF!</f>
        <v>#REF!</v>
      </c>
      <c r="F9" s="61" t="e">
        <f>#REF!</f>
        <v>#REF!</v>
      </c>
      <c r="G9" s="61" t="e">
        <f>#REF!</f>
        <v>#REF!</v>
      </c>
      <c r="H9" s="62" t="e">
        <f>#REF!</f>
        <v>#REF!</v>
      </c>
      <c r="I9" s="63" t="e">
        <f>#REF!</f>
        <v>#REF!</v>
      </c>
      <c r="J9" s="64" t="e">
        <f>#REF!</f>
        <v>#REF!</v>
      </c>
      <c r="K9" s="73" t="e">
        <f>#REF!</f>
        <v>#REF!</v>
      </c>
      <c r="L9" s="76" t="e">
        <f>#REF!</f>
        <v>#REF!</v>
      </c>
      <c r="M9" s="73" t="e">
        <f>#REF!</f>
        <v>#REF!</v>
      </c>
      <c r="N9" s="59" t="e">
        <f>#REF!</f>
        <v>#REF!</v>
      </c>
    </row>
    <row r="10" spans="1:14" ht="20.399999999999999" customHeight="1">
      <c r="A10" s="59" t="e">
        <f>#REF!</f>
        <v>#REF!</v>
      </c>
      <c r="B10" s="59" t="e">
        <f>#REF!</f>
        <v>#REF!</v>
      </c>
      <c r="C10" s="80" t="e">
        <f>#REF!</f>
        <v>#REF!</v>
      </c>
      <c r="D10" s="60" t="e">
        <f>#REF!</f>
        <v>#REF!</v>
      </c>
      <c r="E10" s="60" t="e">
        <f>#REF!</f>
        <v>#REF!</v>
      </c>
      <c r="F10" s="61" t="e">
        <f>#REF!</f>
        <v>#REF!</v>
      </c>
      <c r="G10" s="61" t="e">
        <f>#REF!</f>
        <v>#REF!</v>
      </c>
      <c r="H10" s="62" t="e">
        <f>#REF!</f>
        <v>#REF!</v>
      </c>
      <c r="I10" s="63" t="e">
        <f>#REF!</f>
        <v>#REF!</v>
      </c>
      <c r="J10" s="64" t="e">
        <f>#REF!</f>
        <v>#REF!</v>
      </c>
      <c r="K10" s="73" t="e">
        <f>#REF!</f>
        <v>#REF!</v>
      </c>
      <c r="L10" s="76" t="e">
        <f>#REF!</f>
        <v>#REF!</v>
      </c>
      <c r="M10" s="73" t="e">
        <f>#REF!</f>
        <v>#REF!</v>
      </c>
      <c r="N10" s="59" t="e">
        <f>#REF!</f>
        <v>#REF!</v>
      </c>
    </row>
    <row r="11" spans="1:14" ht="20.399999999999999" customHeight="1">
      <c r="A11" s="59" t="e">
        <f>#REF!</f>
        <v>#REF!</v>
      </c>
      <c r="B11" s="59" t="e">
        <f>#REF!</f>
        <v>#REF!</v>
      </c>
      <c r="C11" s="80" t="e">
        <f>#REF!</f>
        <v>#REF!</v>
      </c>
      <c r="D11" s="60" t="e">
        <f>#REF!</f>
        <v>#REF!</v>
      </c>
      <c r="E11" s="60" t="e">
        <f>#REF!</f>
        <v>#REF!</v>
      </c>
      <c r="F11" s="61" t="e">
        <f>#REF!</f>
        <v>#REF!</v>
      </c>
      <c r="G11" s="61" t="e">
        <f>#REF!</f>
        <v>#REF!</v>
      </c>
      <c r="H11" s="62" t="e">
        <f>#REF!</f>
        <v>#REF!</v>
      </c>
      <c r="I11" s="63" t="e">
        <f>#REF!</f>
        <v>#REF!</v>
      </c>
      <c r="J11" s="64" t="e">
        <f>#REF!</f>
        <v>#REF!</v>
      </c>
      <c r="K11" s="73" t="e">
        <f>#REF!</f>
        <v>#REF!</v>
      </c>
      <c r="L11" s="76" t="e">
        <f>#REF!</f>
        <v>#REF!</v>
      </c>
      <c r="M11" s="73" t="e">
        <f>#REF!</f>
        <v>#REF!</v>
      </c>
      <c r="N11" s="59" t="e">
        <f>#REF!</f>
        <v>#REF!</v>
      </c>
    </row>
    <row r="12" spans="1:14" ht="20.399999999999999" customHeight="1">
      <c r="A12" s="59" t="e">
        <f>#REF!</f>
        <v>#REF!</v>
      </c>
      <c r="B12" s="59" t="e">
        <f>#REF!</f>
        <v>#REF!</v>
      </c>
      <c r="C12" s="80" t="e">
        <f>#REF!</f>
        <v>#REF!</v>
      </c>
      <c r="D12" s="60" t="e">
        <f>#REF!</f>
        <v>#REF!</v>
      </c>
      <c r="E12" s="60" t="e">
        <f>#REF!</f>
        <v>#REF!</v>
      </c>
      <c r="F12" s="65" t="e">
        <f>#REF!</f>
        <v>#REF!</v>
      </c>
      <c r="G12" s="61" t="e">
        <f>#REF!</f>
        <v>#REF!</v>
      </c>
      <c r="H12" s="62" t="e">
        <f>#REF!</f>
        <v>#REF!</v>
      </c>
      <c r="I12" s="63" t="e">
        <f>#REF!</f>
        <v>#REF!</v>
      </c>
      <c r="J12" s="64" t="e">
        <f>#REF!</f>
        <v>#REF!</v>
      </c>
      <c r="K12" s="73" t="e">
        <f>#REF!</f>
        <v>#REF!</v>
      </c>
      <c r="L12" s="76" t="e">
        <f>#REF!</f>
        <v>#REF!</v>
      </c>
      <c r="M12" s="73" t="e">
        <f>#REF!</f>
        <v>#REF!</v>
      </c>
      <c r="N12" s="59" t="e">
        <f>#REF!</f>
        <v>#REF!</v>
      </c>
    </row>
    <row r="13" spans="1:14" ht="20.399999999999999" customHeight="1">
      <c r="A13" s="59" t="e">
        <f>#REF!</f>
        <v>#REF!</v>
      </c>
      <c r="B13" s="59" t="e">
        <f>#REF!</f>
        <v>#REF!</v>
      </c>
      <c r="C13" s="80" t="e">
        <f>#REF!</f>
        <v>#REF!</v>
      </c>
      <c r="D13" s="60" t="e">
        <f>#REF!</f>
        <v>#REF!</v>
      </c>
      <c r="E13" s="60" t="e">
        <f>#REF!</f>
        <v>#REF!</v>
      </c>
      <c r="F13" s="61" t="e">
        <f>#REF!</f>
        <v>#REF!</v>
      </c>
      <c r="G13" s="61" t="e">
        <f>#REF!</f>
        <v>#REF!</v>
      </c>
      <c r="H13" s="62" t="e">
        <f>#REF!</f>
        <v>#REF!</v>
      </c>
      <c r="I13" s="63" t="e">
        <f>#REF!</f>
        <v>#REF!</v>
      </c>
      <c r="J13" s="64" t="e">
        <f>#REF!</f>
        <v>#REF!</v>
      </c>
      <c r="K13" s="73" t="e">
        <f>#REF!</f>
        <v>#REF!</v>
      </c>
      <c r="L13" s="76" t="e">
        <f>#REF!</f>
        <v>#REF!</v>
      </c>
      <c r="M13" s="73" t="e">
        <f>#REF!</f>
        <v>#REF!</v>
      </c>
      <c r="N13" s="59" t="e">
        <f>#REF!</f>
        <v>#REF!</v>
      </c>
    </row>
    <row r="14" spans="1:14" ht="20.399999999999999" customHeight="1">
      <c r="A14" s="59" t="e">
        <f>#REF!</f>
        <v>#REF!</v>
      </c>
      <c r="B14" s="59" t="e">
        <f>#REF!</f>
        <v>#REF!</v>
      </c>
      <c r="C14" s="81" t="e">
        <f>#REF!</f>
        <v>#REF!</v>
      </c>
      <c r="D14" s="66" t="e">
        <f>#REF!</f>
        <v>#REF!</v>
      </c>
      <c r="E14" s="66" t="e">
        <f>#REF!</f>
        <v>#REF!</v>
      </c>
      <c r="F14" s="67" t="e">
        <f>#REF!</f>
        <v>#REF!</v>
      </c>
      <c r="G14" s="67" t="e">
        <f>#REF!</f>
        <v>#REF!</v>
      </c>
      <c r="H14" s="68" t="e">
        <f>#REF!</f>
        <v>#REF!</v>
      </c>
      <c r="I14" s="69" t="e">
        <f>#REF!</f>
        <v>#REF!</v>
      </c>
      <c r="J14" s="87" t="e">
        <f>#REF!</f>
        <v>#REF!</v>
      </c>
      <c r="K14" s="74" t="e">
        <f>#REF!</f>
        <v>#REF!</v>
      </c>
      <c r="L14" s="76" t="e">
        <f>#REF!</f>
        <v>#REF!</v>
      </c>
      <c r="M14" s="74" t="e">
        <f>#REF!</f>
        <v>#REF!</v>
      </c>
      <c r="N14" s="50" t="e">
        <f>#REF!</f>
        <v>#REF!</v>
      </c>
    </row>
    <row r="15" spans="1:14" ht="20.399999999999999" customHeight="1">
      <c r="A15" s="59" t="e">
        <f>#REF!</f>
        <v>#REF!</v>
      </c>
      <c r="B15" s="59" t="e">
        <f>#REF!</f>
        <v>#REF!</v>
      </c>
      <c r="C15" s="81" t="e">
        <f>#REF!</f>
        <v>#REF!</v>
      </c>
      <c r="D15" s="66" t="e">
        <f>#REF!</f>
        <v>#REF!</v>
      </c>
      <c r="E15" s="66" t="e">
        <f>#REF!</f>
        <v>#REF!</v>
      </c>
      <c r="F15" s="67" t="e">
        <f>#REF!</f>
        <v>#REF!</v>
      </c>
      <c r="G15" s="67" t="e">
        <f>#REF!</f>
        <v>#REF!</v>
      </c>
      <c r="H15" s="68" t="e">
        <f>#REF!</f>
        <v>#REF!</v>
      </c>
      <c r="I15" s="69" t="e">
        <f>#REF!</f>
        <v>#REF!</v>
      </c>
      <c r="J15" s="70" t="e">
        <f>#REF!</f>
        <v>#REF!</v>
      </c>
      <c r="K15" s="74" t="e">
        <f>#REF!</f>
        <v>#REF!</v>
      </c>
      <c r="L15" s="76" t="e">
        <f>#REF!</f>
        <v>#REF!</v>
      </c>
      <c r="M15" s="74" t="e">
        <f>#REF!</f>
        <v>#REF!</v>
      </c>
      <c r="N15" s="59" t="e">
        <f>#REF!</f>
        <v>#REF!</v>
      </c>
    </row>
    <row r="16" spans="1:14" s="9" customFormat="1" ht="20.399999999999999" customHeight="1">
      <c r="A16" s="59" t="e">
        <f>#REF!</f>
        <v>#REF!</v>
      </c>
      <c r="B16" s="59" t="e">
        <f>#REF!</f>
        <v>#REF!</v>
      </c>
      <c r="C16" s="81" t="e">
        <f>#REF!</f>
        <v>#REF!</v>
      </c>
      <c r="D16" s="66" t="e">
        <f>#REF!</f>
        <v>#REF!</v>
      </c>
      <c r="E16" s="66" t="e">
        <f>#REF!</f>
        <v>#REF!</v>
      </c>
      <c r="F16" s="67" t="e">
        <f>#REF!</f>
        <v>#REF!</v>
      </c>
      <c r="G16" s="67" t="e">
        <f>#REF!</f>
        <v>#REF!</v>
      </c>
      <c r="H16" s="68" t="e">
        <f>#REF!</f>
        <v>#REF!</v>
      </c>
      <c r="I16" s="69" t="e">
        <f>#REF!</f>
        <v>#REF!</v>
      </c>
      <c r="J16" s="70" t="e">
        <f>#REF!</f>
        <v>#REF!</v>
      </c>
      <c r="K16" s="74" t="e">
        <f>#REF!</f>
        <v>#REF!</v>
      </c>
      <c r="L16" s="76" t="e">
        <f>#REF!</f>
        <v>#REF!</v>
      </c>
      <c r="M16" s="74" t="e">
        <f>#REF!</f>
        <v>#REF!</v>
      </c>
      <c r="N16" s="59" t="e">
        <f>#REF!</f>
        <v>#REF!</v>
      </c>
    </row>
    <row r="17" spans="1:14" s="10" customFormat="1" ht="20.399999999999999" customHeight="1">
      <c r="A17" s="59" t="e">
        <f>#REF!</f>
        <v>#REF!</v>
      </c>
      <c r="B17" s="59" t="e">
        <f>#REF!</f>
        <v>#REF!</v>
      </c>
      <c r="C17" s="81" t="e">
        <f>#REF!</f>
        <v>#REF!</v>
      </c>
      <c r="D17" s="66" t="e">
        <f>#REF!</f>
        <v>#REF!</v>
      </c>
      <c r="E17" s="66" t="e">
        <f>#REF!</f>
        <v>#REF!</v>
      </c>
      <c r="F17" s="67" t="e">
        <f>#REF!</f>
        <v>#REF!</v>
      </c>
      <c r="G17" s="67" t="e">
        <f>#REF!</f>
        <v>#REF!</v>
      </c>
      <c r="H17" s="68" t="e">
        <f>#REF!</f>
        <v>#REF!</v>
      </c>
      <c r="I17" s="69" t="e">
        <f>#REF!</f>
        <v>#REF!</v>
      </c>
      <c r="J17" s="71" t="e">
        <f>#REF!</f>
        <v>#REF!</v>
      </c>
      <c r="K17" s="74" t="e">
        <f>#REF!</f>
        <v>#REF!</v>
      </c>
      <c r="L17" s="75" t="e">
        <f>#REF!</f>
        <v>#REF!</v>
      </c>
      <c r="M17" s="74" t="e">
        <f>#REF!</f>
        <v>#REF!</v>
      </c>
      <c r="N17" s="59" t="e">
        <f>#REF!</f>
        <v>#REF!</v>
      </c>
    </row>
    <row r="18" spans="1:14" s="8" customFormat="1" ht="20.399999999999999" customHeight="1">
      <c r="A18" s="59" t="e">
        <f>#REF!</f>
        <v>#REF!</v>
      </c>
      <c r="B18" s="59" t="e">
        <f>#REF!</f>
        <v>#REF!</v>
      </c>
      <c r="C18" s="81" t="e">
        <f>#REF!</f>
        <v>#REF!</v>
      </c>
      <c r="D18" s="66" t="e">
        <f>#REF!</f>
        <v>#REF!</v>
      </c>
      <c r="E18" s="66" t="e">
        <f>#REF!</f>
        <v>#REF!</v>
      </c>
      <c r="F18" s="67" t="e">
        <f>#REF!</f>
        <v>#REF!</v>
      </c>
      <c r="G18" s="67" t="e">
        <f>#REF!</f>
        <v>#REF!</v>
      </c>
      <c r="H18" s="68" t="e">
        <f>#REF!</f>
        <v>#REF!</v>
      </c>
      <c r="I18" s="69" t="e">
        <f>#REF!</f>
        <v>#REF!</v>
      </c>
      <c r="J18" s="71" t="e">
        <f>#REF!</f>
        <v>#REF!</v>
      </c>
      <c r="K18" s="74" t="e">
        <f>#REF!</f>
        <v>#REF!</v>
      </c>
      <c r="L18" s="75" t="e">
        <f>#REF!</f>
        <v>#REF!</v>
      </c>
      <c r="M18" s="74" t="e">
        <f>#REF!</f>
        <v>#REF!</v>
      </c>
      <c r="N18" s="59" t="e">
        <f>#REF!</f>
        <v>#REF!</v>
      </c>
    </row>
    <row r="19" spans="1:14" s="8" customFormat="1" ht="20.399999999999999" customHeight="1">
      <c r="A19" s="59" t="e">
        <f>#REF!</f>
        <v>#REF!</v>
      </c>
      <c r="B19" s="59" t="e">
        <f>#REF!</f>
        <v>#REF!</v>
      </c>
      <c r="C19" s="81" t="e">
        <f>#REF!</f>
        <v>#REF!</v>
      </c>
      <c r="D19" s="66" t="e">
        <f>#REF!</f>
        <v>#REF!</v>
      </c>
      <c r="E19" s="66" t="e">
        <f>#REF!</f>
        <v>#REF!</v>
      </c>
      <c r="F19" s="67" t="e">
        <f>#REF!</f>
        <v>#REF!</v>
      </c>
      <c r="G19" s="67" t="e">
        <f>#REF!</f>
        <v>#REF!</v>
      </c>
      <c r="H19" s="68" t="e">
        <f>#REF!</f>
        <v>#REF!</v>
      </c>
      <c r="I19" s="69" t="e">
        <f>#REF!</f>
        <v>#REF!</v>
      </c>
      <c r="J19" s="70" t="e">
        <f>#REF!</f>
        <v>#REF!</v>
      </c>
      <c r="K19" s="74" t="e">
        <f>#REF!</f>
        <v>#REF!</v>
      </c>
      <c r="L19" s="75" t="e">
        <f>#REF!</f>
        <v>#REF!</v>
      </c>
      <c r="M19" s="74" t="e">
        <f>#REF!</f>
        <v>#REF!</v>
      </c>
      <c r="N19" s="59" t="e">
        <f>#REF!</f>
        <v>#REF!</v>
      </c>
    </row>
    <row r="20" spans="1:14" ht="20.399999999999999" customHeight="1">
      <c r="A20" s="59" t="e">
        <f>#REF!</f>
        <v>#REF!</v>
      </c>
      <c r="B20" s="59" t="e">
        <f>#REF!</f>
        <v>#REF!</v>
      </c>
      <c r="C20" s="81" t="e">
        <f>#REF!</f>
        <v>#REF!</v>
      </c>
      <c r="D20" s="66" t="e">
        <f>#REF!</f>
        <v>#REF!</v>
      </c>
      <c r="E20" s="66" t="e">
        <f>#REF!</f>
        <v>#REF!</v>
      </c>
      <c r="F20" s="67" t="e">
        <f>#REF!</f>
        <v>#REF!</v>
      </c>
      <c r="G20" s="67" t="e">
        <f>#REF!</f>
        <v>#REF!</v>
      </c>
      <c r="H20" s="68" t="e">
        <f>#REF!</f>
        <v>#REF!</v>
      </c>
      <c r="I20" s="69" t="e">
        <f>#REF!</f>
        <v>#REF!</v>
      </c>
      <c r="J20" s="70" t="e">
        <f>#REF!</f>
        <v>#REF!</v>
      </c>
      <c r="K20" s="74" t="e">
        <f>#REF!</f>
        <v>#REF!</v>
      </c>
      <c r="L20" s="75" t="e">
        <f>#REF!</f>
        <v>#REF!</v>
      </c>
      <c r="M20" s="74" t="e">
        <f>#REF!</f>
        <v>#REF!</v>
      </c>
      <c r="N20" s="59" t="e">
        <f>#REF!</f>
        <v>#REF!</v>
      </c>
    </row>
    <row r="21" spans="1:14" ht="20.399999999999999" customHeight="1">
      <c r="A21" s="59" t="e">
        <f>#REF!</f>
        <v>#REF!</v>
      </c>
      <c r="B21" s="59" t="e">
        <f>#REF!</f>
        <v>#REF!</v>
      </c>
      <c r="C21" s="81" t="e">
        <f>#REF!</f>
        <v>#REF!</v>
      </c>
      <c r="D21" s="66" t="e">
        <f>#REF!</f>
        <v>#REF!</v>
      </c>
      <c r="E21" s="66" t="e">
        <f>#REF!</f>
        <v>#REF!</v>
      </c>
      <c r="F21" s="67" t="e">
        <f>#REF!</f>
        <v>#REF!</v>
      </c>
      <c r="G21" s="67" t="e">
        <f>#REF!</f>
        <v>#REF!</v>
      </c>
      <c r="H21" s="68" t="e">
        <f>#REF!</f>
        <v>#REF!</v>
      </c>
      <c r="I21" s="69" t="e">
        <f>#REF!</f>
        <v>#REF!</v>
      </c>
      <c r="J21" s="70" t="e">
        <f>#REF!</f>
        <v>#REF!</v>
      </c>
      <c r="K21" s="74" t="e">
        <f>#REF!</f>
        <v>#REF!</v>
      </c>
      <c r="L21" s="75" t="e">
        <f>#REF!</f>
        <v>#REF!</v>
      </c>
      <c r="M21" s="74" t="e">
        <f>#REF!</f>
        <v>#REF!</v>
      </c>
      <c r="N21" s="59" t="e">
        <f>#REF!</f>
        <v>#REF!</v>
      </c>
    </row>
    <row r="22" spans="1:14" ht="20.399999999999999" customHeight="1">
      <c r="A22" s="59" t="e">
        <f>#REF!</f>
        <v>#REF!</v>
      </c>
      <c r="B22" s="59" t="e">
        <f>#REF!</f>
        <v>#REF!</v>
      </c>
      <c r="C22" s="81" t="e">
        <f>#REF!</f>
        <v>#REF!</v>
      </c>
      <c r="D22" s="66" t="e">
        <f>#REF!</f>
        <v>#REF!</v>
      </c>
      <c r="E22" s="66" t="e">
        <f>#REF!</f>
        <v>#REF!</v>
      </c>
      <c r="F22" s="67" t="e">
        <f>#REF!</f>
        <v>#REF!</v>
      </c>
      <c r="G22" s="67" t="e">
        <f>#REF!</f>
        <v>#REF!</v>
      </c>
      <c r="H22" s="68" t="e">
        <f>#REF!</f>
        <v>#REF!</v>
      </c>
      <c r="I22" s="69" t="e">
        <f>#REF!</f>
        <v>#REF!</v>
      </c>
      <c r="J22" s="70" t="e">
        <f>#REF!</f>
        <v>#REF!</v>
      </c>
      <c r="K22" s="74" t="e">
        <f>#REF!</f>
        <v>#REF!</v>
      </c>
      <c r="L22" s="75" t="e">
        <f>#REF!</f>
        <v>#REF!</v>
      </c>
      <c r="M22" s="74" t="e">
        <f>#REF!</f>
        <v>#REF!</v>
      </c>
      <c r="N22" s="59" t="e">
        <f>#REF!</f>
        <v>#REF!</v>
      </c>
    </row>
    <row r="23" spans="1:14" ht="20.399999999999999" customHeight="1">
      <c r="A23" s="59" t="e">
        <f>#REF!</f>
        <v>#REF!</v>
      </c>
      <c r="B23" s="59" t="e">
        <f>#REF!</f>
        <v>#REF!</v>
      </c>
      <c r="C23" s="81" t="e">
        <f>#REF!</f>
        <v>#REF!</v>
      </c>
      <c r="D23" s="66" t="e">
        <f>#REF!</f>
        <v>#REF!</v>
      </c>
      <c r="E23" s="66" t="e">
        <f>#REF!</f>
        <v>#REF!</v>
      </c>
      <c r="F23" s="67" t="e">
        <f>#REF!</f>
        <v>#REF!</v>
      </c>
      <c r="G23" s="67" t="e">
        <f>#REF!</f>
        <v>#REF!</v>
      </c>
      <c r="H23" s="68" t="e">
        <f>#REF!</f>
        <v>#REF!</v>
      </c>
      <c r="I23" s="69" t="e">
        <f>#REF!</f>
        <v>#REF!</v>
      </c>
      <c r="J23" s="70" t="e">
        <f>#REF!</f>
        <v>#REF!</v>
      </c>
      <c r="K23" s="74" t="e">
        <f>#REF!</f>
        <v>#REF!</v>
      </c>
      <c r="L23" s="75" t="e">
        <f>#REF!</f>
        <v>#REF!</v>
      </c>
      <c r="M23" s="74" t="e">
        <f>#REF!</f>
        <v>#REF!</v>
      </c>
      <c r="N23" s="59" t="e">
        <f>#REF!</f>
        <v>#REF!</v>
      </c>
    </row>
    <row r="24" spans="1:14" ht="20.399999999999999" customHeight="1">
      <c r="A24" s="59" t="e">
        <f>#REF!</f>
        <v>#REF!</v>
      </c>
      <c r="B24" s="59" t="e">
        <f>#REF!</f>
        <v>#REF!</v>
      </c>
      <c r="C24" s="81" t="e">
        <f>#REF!</f>
        <v>#REF!</v>
      </c>
      <c r="D24" s="66" t="e">
        <f>#REF!</f>
        <v>#REF!</v>
      </c>
      <c r="E24" s="66" t="e">
        <f>#REF!</f>
        <v>#REF!</v>
      </c>
      <c r="F24" s="67" t="e">
        <f>#REF!</f>
        <v>#REF!</v>
      </c>
      <c r="G24" s="67" t="e">
        <f>#REF!</f>
        <v>#REF!</v>
      </c>
      <c r="H24" s="68" t="e">
        <f>#REF!</f>
        <v>#REF!</v>
      </c>
      <c r="I24" s="69" t="e">
        <f>#REF!</f>
        <v>#REF!</v>
      </c>
      <c r="J24" s="70" t="e">
        <f>#REF!</f>
        <v>#REF!</v>
      </c>
      <c r="K24" s="74" t="e">
        <f>#REF!</f>
        <v>#REF!</v>
      </c>
      <c r="L24" s="75" t="e">
        <f>#REF!</f>
        <v>#REF!</v>
      </c>
      <c r="M24" s="74" t="e">
        <f>#REF!</f>
        <v>#REF!</v>
      </c>
      <c r="N24" s="59" t="e">
        <f>#REF!</f>
        <v>#REF!</v>
      </c>
    </row>
    <row r="25" spans="1:14" ht="20.399999999999999" customHeight="1">
      <c r="A25" s="59" t="e">
        <f>#REF!</f>
        <v>#REF!</v>
      </c>
      <c r="B25" s="59" t="e">
        <f>#REF!</f>
        <v>#REF!</v>
      </c>
      <c r="C25" s="81" t="e">
        <f>#REF!</f>
        <v>#REF!</v>
      </c>
      <c r="D25" s="66" t="e">
        <f>#REF!</f>
        <v>#REF!</v>
      </c>
      <c r="E25" s="66" t="e">
        <f>#REF!</f>
        <v>#REF!</v>
      </c>
      <c r="F25" s="67" t="e">
        <f>#REF!</f>
        <v>#REF!</v>
      </c>
      <c r="G25" s="67" t="e">
        <f>#REF!</f>
        <v>#REF!</v>
      </c>
      <c r="H25" s="68" t="e">
        <f>#REF!</f>
        <v>#REF!</v>
      </c>
      <c r="I25" s="69" t="e">
        <f>#REF!</f>
        <v>#REF!</v>
      </c>
      <c r="J25" s="70" t="e">
        <f>#REF!</f>
        <v>#REF!</v>
      </c>
      <c r="K25" s="74" t="e">
        <f>#REF!</f>
        <v>#REF!</v>
      </c>
      <c r="L25" s="75" t="e">
        <f>#REF!</f>
        <v>#REF!</v>
      </c>
      <c r="M25" s="74" t="e">
        <f>#REF!</f>
        <v>#REF!</v>
      </c>
      <c r="N25" s="59" t="e">
        <f>#REF!</f>
        <v>#REF!</v>
      </c>
    </row>
    <row r="26" spans="1:14" ht="20.399999999999999" customHeight="1">
      <c r="A26" s="59" t="e">
        <f>#REF!</f>
        <v>#REF!</v>
      </c>
      <c r="B26" s="59" t="e">
        <f>#REF!</f>
        <v>#REF!</v>
      </c>
      <c r="C26" s="81" t="e">
        <f>#REF!</f>
        <v>#REF!</v>
      </c>
      <c r="D26" s="66" t="e">
        <f>#REF!</f>
        <v>#REF!</v>
      </c>
      <c r="E26" s="66" t="e">
        <f>#REF!</f>
        <v>#REF!</v>
      </c>
      <c r="F26" s="67" t="e">
        <f>#REF!</f>
        <v>#REF!</v>
      </c>
      <c r="G26" s="67" t="e">
        <f>#REF!</f>
        <v>#REF!</v>
      </c>
      <c r="H26" s="68" t="e">
        <f>#REF!</f>
        <v>#REF!</v>
      </c>
      <c r="I26" s="69" t="e">
        <f>#REF!</f>
        <v>#REF!</v>
      </c>
      <c r="J26" s="70" t="e">
        <f>#REF!</f>
        <v>#REF!</v>
      </c>
      <c r="K26" s="74" t="e">
        <f>#REF!</f>
        <v>#REF!</v>
      </c>
      <c r="L26" s="75" t="e">
        <f>#REF!</f>
        <v>#REF!</v>
      </c>
      <c r="M26" s="74" t="e">
        <f>#REF!</f>
        <v>#REF!</v>
      </c>
      <c r="N26" s="59" t="e">
        <f>#REF!</f>
        <v>#REF!</v>
      </c>
    </row>
    <row r="27" spans="1:14" ht="20.399999999999999" customHeight="1">
      <c r="A27" s="59" t="e">
        <f>#REF!</f>
        <v>#REF!</v>
      </c>
      <c r="B27" s="59" t="e">
        <f>#REF!</f>
        <v>#REF!</v>
      </c>
      <c r="C27" s="81" t="e">
        <f>#REF!</f>
        <v>#REF!</v>
      </c>
      <c r="D27" s="66" t="e">
        <f>#REF!</f>
        <v>#REF!</v>
      </c>
      <c r="E27" s="66" t="e">
        <f>#REF!</f>
        <v>#REF!</v>
      </c>
      <c r="F27" s="67" t="e">
        <f>#REF!</f>
        <v>#REF!</v>
      </c>
      <c r="G27" s="67" t="e">
        <f>#REF!</f>
        <v>#REF!</v>
      </c>
      <c r="H27" s="68" t="e">
        <f>#REF!</f>
        <v>#REF!</v>
      </c>
      <c r="I27" s="69" t="e">
        <f>#REF!</f>
        <v>#REF!</v>
      </c>
      <c r="J27" s="70" t="e">
        <f>#REF!</f>
        <v>#REF!</v>
      </c>
      <c r="K27" s="74" t="e">
        <f>#REF!</f>
        <v>#REF!</v>
      </c>
      <c r="L27" s="75" t="e">
        <f>#REF!</f>
        <v>#REF!</v>
      </c>
      <c r="M27" s="74" t="e">
        <f>#REF!</f>
        <v>#REF!</v>
      </c>
      <c r="N27" s="59" t="e">
        <f>#REF!</f>
        <v>#REF!</v>
      </c>
    </row>
    <row r="28" spans="1:14" ht="20.399999999999999" customHeight="1">
      <c r="A28" s="59" t="e">
        <f>#REF!</f>
        <v>#REF!</v>
      </c>
      <c r="B28" s="59" t="e">
        <f>#REF!</f>
        <v>#REF!</v>
      </c>
      <c r="C28" s="81" t="e">
        <f>#REF!</f>
        <v>#REF!</v>
      </c>
      <c r="D28" s="66" t="e">
        <f>#REF!</f>
        <v>#REF!</v>
      </c>
      <c r="E28" s="66" t="e">
        <f>#REF!</f>
        <v>#REF!</v>
      </c>
      <c r="F28" s="67" t="e">
        <f>#REF!</f>
        <v>#REF!</v>
      </c>
      <c r="G28" s="67" t="e">
        <f>#REF!</f>
        <v>#REF!</v>
      </c>
      <c r="H28" s="68" t="e">
        <f>#REF!</f>
        <v>#REF!</v>
      </c>
      <c r="I28" s="69" t="e">
        <f>#REF!</f>
        <v>#REF!</v>
      </c>
      <c r="J28" s="70" t="e">
        <f>#REF!</f>
        <v>#REF!</v>
      </c>
      <c r="K28" s="74" t="e">
        <f>#REF!</f>
        <v>#REF!</v>
      </c>
      <c r="L28" s="75" t="e">
        <f>#REF!</f>
        <v>#REF!</v>
      </c>
      <c r="M28" s="74" t="e">
        <f>#REF!</f>
        <v>#REF!</v>
      </c>
      <c r="N28" s="59" t="e">
        <f>#REF!</f>
        <v>#REF!</v>
      </c>
    </row>
    <row r="29" spans="1:14" ht="20.399999999999999" customHeight="1">
      <c r="A29" s="59" t="e">
        <f>#REF!</f>
        <v>#REF!</v>
      </c>
      <c r="B29" s="59" t="e">
        <f>#REF!</f>
        <v>#REF!</v>
      </c>
      <c r="C29" s="81" t="e">
        <f>#REF!</f>
        <v>#REF!</v>
      </c>
      <c r="D29" s="66" t="e">
        <f>#REF!</f>
        <v>#REF!</v>
      </c>
      <c r="E29" s="66" t="e">
        <f>#REF!</f>
        <v>#REF!</v>
      </c>
      <c r="F29" s="67" t="e">
        <f>#REF!</f>
        <v>#REF!</v>
      </c>
      <c r="G29" s="67" t="e">
        <f>#REF!</f>
        <v>#REF!</v>
      </c>
      <c r="H29" s="68" t="e">
        <f>#REF!</f>
        <v>#REF!</v>
      </c>
      <c r="I29" s="69" t="e">
        <f>#REF!</f>
        <v>#REF!</v>
      </c>
      <c r="J29" s="70" t="e">
        <f>#REF!</f>
        <v>#REF!</v>
      </c>
      <c r="K29" s="74" t="e">
        <f>#REF!</f>
        <v>#REF!</v>
      </c>
      <c r="L29" s="75" t="e">
        <f>#REF!</f>
        <v>#REF!</v>
      </c>
      <c r="M29" s="74" t="e">
        <f>#REF!</f>
        <v>#REF!</v>
      </c>
      <c r="N29" s="12" t="e">
        <f>#REF!</f>
        <v>#REF!</v>
      </c>
    </row>
    <row r="30" spans="1:14" ht="20.399999999999999" customHeight="1">
      <c r="A30" s="59" t="e">
        <f>#REF!</f>
        <v>#REF!</v>
      </c>
      <c r="B30" s="59" t="e">
        <f>#REF!</f>
        <v>#REF!</v>
      </c>
      <c r="C30" s="81" t="e">
        <f>#REF!</f>
        <v>#REF!</v>
      </c>
      <c r="D30" s="66" t="e">
        <f>#REF!</f>
        <v>#REF!</v>
      </c>
      <c r="E30" s="66" t="e">
        <f>#REF!</f>
        <v>#REF!</v>
      </c>
      <c r="F30" s="67" t="e">
        <f>#REF!</f>
        <v>#REF!</v>
      </c>
      <c r="G30" s="67" t="e">
        <f>#REF!</f>
        <v>#REF!</v>
      </c>
      <c r="H30" s="68" t="e">
        <f>#REF!</f>
        <v>#REF!</v>
      </c>
      <c r="I30" s="69" t="e">
        <f>#REF!</f>
        <v>#REF!</v>
      </c>
      <c r="J30" s="70" t="e">
        <f>#REF!</f>
        <v>#REF!</v>
      </c>
      <c r="K30" s="74" t="e">
        <f>#REF!</f>
        <v>#REF!</v>
      </c>
      <c r="L30" s="75" t="e">
        <f>#REF!</f>
        <v>#REF!</v>
      </c>
      <c r="M30" s="74" t="e">
        <f>#REF!</f>
        <v>#REF!</v>
      </c>
      <c r="N30" s="59" t="e">
        <f>#REF!</f>
        <v>#REF!</v>
      </c>
    </row>
    <row r="31" spans="1:14" ht="20.399999999999999" customHeight="1">
      <c r="A31" s="59" t="e">
        <f>#REF!</f>
        <v>#REF!</v>
      </c>
      <c r="B31" s="59" t="e">
        <f>#REF!</f>
        <v>#REF!</v>
      </c>
      <c r="C31" s="81" t="e">
        <f>#REF!</f>
        <v>#REF!</v>
      </c>
      <c r="D31" s="66" t="e">
        <f>#REF!</f>
        <v>#REF!</v>
      </c>
      <c r="E31" s="66" t="e">
        <f>#REF!</f>
        <v>#REF!</v>
      </c>
      <c r="F31" s="67" t="e">
        <f>#REF!</f>
        <v>#REF!</v>
      </c>
      <c r="G31" s="67" t="e">
        <f>#REF!</f>
        <v>#REF!</v>
      </c>
      <c r="H31" s="68" t="e">
        <f>#REF!</f>
        <v>#REF!</v>
      </c>
      <c r="I31" s="69" t="e">
        <f>#REF!</f>
        <v>#REF!</v>
      </c>
      <c r="J31" s="70" t="e">
        <f>#REF!</f>
        <v>#REF!</v>
      </c>
      <c r="K31" s="74" t="e">
        <f>#REF!</f>
        <v>#REF!</v>
      </c>
      <c r="L31" s="75" t="e">
        <f>#REF!</f>
        <v>#REF!</v>
      </c>
      <c r="M31" s="74" t="e">
        <f>#REF!</f>
        <v>#REF!</v>
      </c>
      <c r="N31" s="59" t="e">
        <f>#REF!</f>
        <v>#REF!</v>
      </c>
    </row>
    <row r="32" spans="1:14" ht="20.399999999999999" customHeight="1">
      <c r="A32" s="59" t="e">
        <f>#REF!</f>
        <v>#REF!</v>
      </c>
      <c r="B32" s="59" t="e">
        <f>#REF!</f>
        <v>#REF!</v>
      </c>
      <c r="C32" s="81" t="e">
        <f>#REF!</f>
        <v>#REF!</v>
      </c>
      <c r="D32" s="66" t="e">
        <f>#REF!</f>
        <v>#REF!</v>
      </c>
      <c r="E32" s="66" t="e">
        <f>#REF!</f>
        <v>#REF!</v>
      </c>
      <c r="F32" s="67" t="e">
        <f>#REF!</f>
        <v>#REF!</v>
      </c>
      <c r="G32" s="67" t="e">
        <f>#REF!</f>
        <v>#REF!</v>
      </c>
      <c r="H32" s="68" t="e">
        <f>#REF!</f>
        <v>#REF!</v>
      </c>
      <c r="I32" s="69" t="e">
        <f>#REF!</f>
        <v>#REF!</v>
      </c>
      <c r="J32" s="70" t="e">
        <f>#REF!</f>
        <v>#REF!</v>
      </c>
      <c r="K32" s="74" t="e">
        <f>#REF!</f>
        <v>#REF!</v>
      </c>
      <c r="L32" s="75" t="e">
        <f>#REF!</f>
        <v>#REF!</v>
      </c>
      <c r="M32" s="74" t="e">
        <f>#REF!</f>
        <v>#REF!</v>
      </c>
      <c r="N32" s="59" t="e">
        <f>#REF!</f>
        <v>#REF!</v>
      </c>
    </row>
    <row r="33" spans="1:14" ht="20.399999999999999" customHeight="1">
      <c r="A33" s="59" t="e">
        <f>#REF!</f>
        <v>#REF!</v>
      </c>
      <c r="B33" s="59" t="e">
        <f>#REF!</f>
        <v>#REF!</v>
      </c>
      <c r="C33" s="81" t="e">
        <f>#REF!</f>
        <v>#REF!</v>
      </c>
      <c r="D33" s="66" t="e">
        <f>#REF!</f>
        <v>#REF!</v>
      </c>
      <c r="E33" s="66" t="e">
        <f>#REF!</f>
        <v>#REF!</v>
      </c>
      <c r="F33" s="67" t="e">
        <f>#REF!</f>
        <v>#REF!</v>
      </c>
      <c r="G33" s="67" t="e">
        <f>#REF!</f>
        <v>#REF!</v>
      </c>
      <c r="H33" s="68" t="e">
        <f>#REF!</f>
        <v>#REF!</v>
      </c>
      <c r="I33" s="69" t="e">
        <f>#REF!</f>
        <v>#REF!</v>
      </c>
      <c r="J33" s="70" t="e">
        <f>#REF!</f>
        <v>#REF!</v>
      </c>
      <c r="K33" s="74" t="e">
        <f>#REF!</f>
        <v>#REF!</v>
      </c>
      <c r="L33" s="75" t="e">
        <f>#REF!</f>
        <v>#REF!</v>
      </c>
      <c r="M33" s="74" t="e">
        <f>#REF!</f>
        <v>#REF!</v>
      </c>
      <c r="N33" s="59" t="e">
        <f>#REF!</f>
        <v>#REF!</v>
      </c>
    </row>
    <row r="34" spans="1:14" ht="20.399999999999999" customHeight="1">
      <c r="A34" s="59" t="e">
        <f>#REF!</f>
        <v>#REF!</v>
      </c>
      <c r="B34" s="59" t="e">
        <f>#REF!</f>
        <v>#REF!</v>
      </c>
      <c r="C34" s="81" t="e">
        <f>#REF!</f>
        <v>#REF!</v>
      </c>
      <c r="D34" s="66" t="e">
        <f>#REF!</f>
        <v>#REF!</v>
      </c>
      <c r="E34" s="66" t="e">
        <f>#REF!</f>
        <v>#REF!</v>
      </c>
      <c r="F34" s="67" t="e">
        <f>#REF!</f>
        <v>#REF!</v>
      </c>
      <c r="G34" s="67" t="e">
        <f>#REF!</f>
        <v>#REF!</v>
      </c>
      <c r="H34" s="68" t="e">
        <f>#REF!</f>
        <v>#REF!</v>
      </c>
      <c r="I34" s="69" t="e">
        <f>#REF!</f>
        <v>#REF!</v>
      </c>
      <c r="J34" s="70" t="e">
        <f>#REF!</f>
        <v>#REF!</v>
      </c>
      <c r="K34" s="74" t="e">
        <f>#REF!</f>
        <v>#REF!</v>
      </c>
      <c r="L34" s="75" t="e">
        <f>#REF!</f>
        <v>#REF!</v>
      </c>
      <c r="M34" s="74" t="e">
        <f>#REF!</f>
        <v>#REF!</v>
      </c>
      <c r="N34" s="59" t="e">
        <f>#REF!</f>
        <v>#REF!</v>
      </c>
    </row>
    <row r="35" spans="1:14" ht="20.399999999999999" customHeight="1">
      <c r="A35" s="59" t="e">
        <f>#REF!</f>
        <v>#REF!</v>
      </c>
      <c r="B35" s="59" t="e">
        <f>#REF!</f>
        <v>#REF!</v>
      </c>
      <c r="C35" s="81" t="e">
        <f>#REF!</f>
        <v>#REF!</v>
      </c>
      <c r="D35" s="66" t="e">
        <f>#REF!</f>
        <v>#REF!</v>
      </c>
      <c r="E35" s="66" t="e">
        <f>#REF!</f>
        <v>#REF!</v>
      </c>
      <c r="F35" s="67" t="e">
        <f>#REF!</f>
        <v>#REF!</v>
      </c>
      <c r="G35" s="67" t="e">
        <f>#REF!</f>
        <v>#REF!</v>
      </c>
      <c r="H35" s="68" t="e">
        <f>#REF!</f>
        <v>#REF!</v>
      </c>
      <c r="I35" s="69" t="e">
        <f>#REF!</f>
        <v>#REF!</v>
      </c>
      <c r="J35" s="70" t="e">
        <f>#REF!</f>
        <v>#REF!</v>
      </c>
      <c r="K35" s="74" t="e">
        <f>#REF!</f>
        <v>#REF!</v>
      </c>
      <c r="L35" s="75" t="e">
        <f>#REF!</f>
        <v>#REF!</v>
      </c>
      <c r="M35" s="74" t="e">
        <f>#REF!</f>
        <v>#REF!</v>
      </c>
      <c r="N35" s="59" t="e">
        <f>#REF!</f>
        <v>#REF!</v>
      </c>
    </row>
    <row r="36" spans="1:14" ht="20.399999999999999" customHeight="1">
      <c r="A36" s="59" t="e">
        <f>#REF!</f>
        <v>#REF!</v>
      </c>
      <c r="B36" s="59" t="e">
        <f>#REF!</f>
        <v>#REF!</v>
      </c>
      <c r="C36" s="81" t="e">
        <f>#REF!</f>
        <v>#REF!</v>
      </c>
      <c r="D36" s="66" t="e">
        <f>#REF!</f>
        <v>#REF!</v>
      </c>
      <c r="E36" s="66" t="e">
        <f>#REF!</f>
        <v>#REF!</v>
      </c>
      <c r="F36" s="67" t="e">
        <f>#REF!</f>
        <v>#REF!</v>
      </c>
      <c r="G36" s="67" t="e">
        <f>#REF!</f>
        <v>#REF!</v>
      </c>
      <c r="H36" s="68" t="e">
        <f>#REF!</f>
        <v>#REF!</v>
      </c>
      <c r="I36" s="69" t="e">
        <f>#REF!</f>
        <v>#REF!</v>
      </c>
      <c r="J36" s="70" t="e">
        <f>#REF!</f>
        <v>#REF!</v>
      </c>
      <c r="K36" s="74" t="e">
        <f>#REF!</f>
        <v>#REF!</v>
      </c>
      <c r="L36" s="75" t="e">
        <f>#REF!</f>
        <v>#REF!</v>
      </c>
      <c r="M36" s="74" t="e">
        <f>#REF!</f>
        <v>#REF!</v>
      </c>
      <c r="N36" s="59" t="e">
        <f>#REF!</f>
        <v>#REF!</v>
      </c>
    </row>
    <row r="37" spans="1:14" ht="20.399999999999999" customHeight="1">
      <c r="A37" s="59" t="e">
        <f>#REF!</f>
        <v>#REF!</v>
      </c>
      <c r="B37" s="59" t="e">
        <f>#REF!</f>
        <v>#REF!</v>
      </c>
      <c r="C37" s="81" t="e">
        <f>#REF!</f>
        <v>#REF!</v>
      </c>
      <c r="D37" s="66" t="e">
        <f>#REF!</f>
        <v>#REF!</v>
      </c>
      <c r="E37" s="66" t="e">
        <f>#REF!</f>
        <v>#REF!</v>
      </c>
      <c r="F37" s="67" t="e">
        <f>#REF!</f>
        <v>#REF!</v>
      </c>
      <c r="G37" s="67" t="e">
        <f>#REF!</f>
        <v>#REF!</v>
      </c>
      <c r="H37" s="68" t="e">
        <f>#REF!</f>
        <v>#REF!</v>
      </c>
      <c r="I37" s="69" t="e">
        <f>#REF!</f>
        <v>#REF!</v>
      </c>
      <c r="J37" s="70" t="e">
        <f>#REF!</f>
        <v>#REF!</v>
      </c>
      <c r="K37" s="74" t="e">
        <f>#REF!</f>
        <v>#REF!</v>
      </c>
      <c r="L37" s="75" t="e">
        <f>#REF!</f>
        <v>#REF!</v>
      </c>
      <c r="M37" s="74" t="e">
        <f>#REF!</f>
        <v>#REF!</v>
      </c>
      <c r="N37" s="59" t="e">
        <f>#REF!</f>
        <v>#REF!</v>
      </c>
    </row>
    <row r="38" spans="1:14" ht="20.399999999999999" customHeight="1">
      <c r="A38" s="59" t="e">
        <f>#REF!</f>
        <v>#REF!</v>
      </c>
      <c r="B38" s="59" t="e">
        <f>#REF!</f>
        <v>#REF!</v>
      </c>
      <c r="C38" s="80" t="e">
        <f>#REF!</f>
        <v>#REF!</v>
      </c>
      <c r="D38" s="60" t="e">
        <f>#REF!</f>
        <v>#REF!</v>
      </c>
      <c r="E38" s="60" t="e">
        <f>#REF!</f>
        <v>#REF!</v>
      </c>
      <c r="F38" s="63" t="e">
        <f>#REF!</f>
        <v>#REF!</v>
      </c>
      <c r="G38" s="63" t="e">
        <f>#REF!</f>
        <v>#REF!</v>
      </c>
      <c r="H38" s="72" t="e">
        <f>#REF!</f>
        <v>#REF!</v>
      </c>
      <c r="I38" s="63" t="e">
        <f>#REF!</f>
        <v>#REF!</v>
      </c>
      <c r="J38" s="59" t="e">
        <f>#REF!</f>
        <v>#REF!</v>
      </c>
      <c r="K38" s="73" t="e">
        <f>#REF!</f>
        <v>#REF!</v>
      </c>
      <c r="L38" s="76" t="e">
        <f>#REF!</f>
        <v>#REF!</v>
      </c>
      <c r="M38" s="73" t="e">
        <f>#REF!</f>
        <v>#REF!</v>
      </c>
      <c r="N38" s="59" t="e">
        <f>#REF!</f>
        <v>#REF!</v>
      </c>
    </row>
    <row r="39" spans="1:14" ht="20.399999999999999" customHeight="1">
      <c r="A39" s="59" t="e">
        <f>#REF!</f>
        <v>#REF!</v>
      </c>
      <c r="B39" s="59" t="e">
        <f>#REF!</f>
        <v>#REF!</v>
      </c>
      <c r="C39" s="80" t="e">
        <f>#REF!</f>
        <v>#REF!</v>
      </c>
      <c r="D39" s="60" t="e">
        <f>#REF!</f>
        <v>#REF!</v>
      </c>
      <c r="E39" s="60" t="e">
        <f>#REF!</f>
        <v>#REF!</v>
      </c>
      <c r="F39" s="63" t="e">
        <f>#REF!</f>
        <v>#REF!</v>
      </c>
      <c r="G39" s="63" t="e">
        <f>#REF!</f>
        <v>#REF!</v>
      </c>
      <c r="H39" s="72" t="e">
        <f>#REF!</f>
        <v>#REF!</v>
      </c>
      <c r="I39" s="63" t="e">
        <f>#REF!</f>
        <v>#REF!</v>
      </c>
      <c r="J39" s="59" t="e">
        <f>#REF!</f>
        <v>#REF!</v>
      </c>
      <c r="K39" s="73" t="e">
        <f>#REF!</f>
        <v>#REF!</v>
      </c>
      <c r="L39" s="76" t="e">
        <f>#REF!</f>
        <v>#REF!</v>
      </c>
      <c r="M39" s="73" t="e">
        <f>#REF!</f>
        <v>#REF!</v>
      </c>
      <c r="N39" s="59" t="e">
        <f>#REF!</f>
        <v>#REF!</v>
      </c>
    </row>
    <row r="40" spans="1:14" ht="20.399999999999999" customHeight="1">
      <c r="A40" s="59" t="e">
        <f>#REF!</f>
        <v>#REF!</v>
      </c>
      <c r="B40" s="59" t="e">
        <f>#REF!</f>
        <v>#REF!</v>
      </c>
      <c r="C40" s="80" t="e">
        <f>#REF!</f>
        <v>#REF!</v>
      </c>
      <c r="D40" s="60" t="e">
        <f>#REF!</f>
        <v>#REF!</v>
      </c>
      <c r="E40" s="60" t="e">
        <f>#REF!</f>
        <v>#REF!</v>
      </c>
      <c r="F40" s="63" t="e">
        <f>#REF!</f>
        <v>#REF!</v>
      </c>
      <c r="G40" s="63" t="e">
        <f>#REF!</f>
        <v>#REF!</v>
      </c>
      <c r="H40" s="72" t="e">
        <f>#REF!</f>
        <v>#REF!</v>
      </c>
      <c r="I40" s="63" t="e">
        <f>#REF!</f>
        <v>#REF!</v>
      </c>
      <c r="J40" s="50" t="e">
        <f>#REF!</f>
        <v>#REF!</v>
      </c>
      <c r="K40" s="73" t="e">
        <f>#REF!</f>
        <v>#REF!</v>
      </c>
      <c r="L40" s="76" t="e">
        <f>#REF!</f>
        <v>#REF!</v>
      </c>
      <c r="M40" s="73" t="e">
        <f>#REF!</f>
        <v>#REF!</v>
      </c>
      <c r="N40" s="50" t="e">
        <f>#REF!</f>
        <v>#REF!</v>
      </c>
    </row>
    <row r="41" spans="1:14" s="9" customFormat="1" ht="20.399999999999999" customHeight="1">
      <c r="A41" s="59" t="e">
        <f>#REF!</f>
        <v>#REF!</v>
      </c>
      <c r="B41" s="59" t="e">
        <f>#REF!</f>
        <v>#REF!</v>
      </c>
      <c r="C41" s="80" t="e">
        <f>#REF!</f>
        <v>#REF!</v>
      </c>
      <c r="D41" s="60" t="e">
        <f>#REF!</f>
        <v>#REF!</v>
      </c>
      <c r="E41" s="60" t="e">
        <f>#REF!</f>
        <v>#REF!</v>
      </c>
      <c r="F41" s="63" t="e">
        <f>#REF!</f>
        <v>#REF!</v>
      </c>
      <c r="G41" s="63" t="e">
        <f>#REF!</f>
        <v>#REF!</v>
      </c>
      <c r="H41" s="72" t="e">
        <f>#REF!</f>
        <v>#REF!</v>
      </c>
      <c r="I41" s="63" t="e">
        <f>#REF!</f>
        <v>#REF!</v>
      </c>
      <c r="J41" s="50" t="e">
        <f>#REF!</f>
        <v>#REF!</v>
      </c>
      <c r="K41" s="73" t="e">
        <f>#REF!</f>
        <v>#REF!</v>
      </c>
      <c r="L41" s="76" t="e">
        <f>#REF!</f>
        <v>#REF!</v>
      </c>
      <c r="M41" s="73" t="e">
        <f>#REF!</f>
        <v>#REF!</v>
      </c>
      <c r="N41" s="50" t="e">
        <f>#REF!</f>
        <v>#REF!</v>
      </c>
    </row>
    <row r="42" spans="1:14" s="9" customFormat="1" ht="20.399999999999999" customHeight="1">
      <c r="A42" s="59" t="e">
        <f>#REF!</f>
        <v>#REF!</v>
      </c>
      <c r="B42" s="59" t="e">
        <f>#REF!</f>
        <v>#REF!</v>
      </c>
      <c r="C42" s="80" t="e">
        <f>#REF!</f>
        <v>#REF!</v>
      </c>
      <c r="D42" s="60" t="e">
        <f>#REF!</f>
        <v>#REF!</v>
      </c>
      <c r="E42" s="60" t="e">
        <f>#REF!</f>
        <v>#REF!</v>
      </c>
      <c r="F42" s="63" t="e">
        <f>#REF!</f>
        <v>#REF!</v>
      </c>
      <c r="G42" s="63" t="e">
        <f>#REF!</f>
        <v>#REF!</v>
      </c>
      <c r="H42" s="72" t="e">
        <f>#REF!</f>
        <v>#REF!</v>
      </c>
      <c r="I42" s="63" t="e">
        <f>#REF!</f>
        <v>#REF!</v>
      </c>
      <c r="J42" s="50" t="e">
        <f>#REF!</f>
        <v>#REF!</v>
      </c>
      <c r="K42" s="73" t="e">
        <f>#REF!</f>
        <v>#REF!</v>
      </c>
      <c r="L42" s="76" t="e">
        <f>#REF!</f>
        <v>#REF!</v>
      </c>
      <c r="M42" s="73" t="e">
        <f>#REF!</f>
        <v>#REF!</v>
      </c>
      <c r="N42" s="50" t="e">
        <f>#REF!</f>
        <v>#REF!</v>
      </c>
    </row>
    <row r="43" spans="1:14" s="9" customFormat="1" ht="20.399999999999999" customHeight="1">
      <c r="A43" s="59" t="e">
        <f>#REF!</f>
        <v>#REF!</v>
      </c>
      <c r="B43" s="59" t="e">
        <f>#REF!</f>
        <v>#REF!</v>
      </c>
      <c r="C43" s="80" t="e">
        <f>#REF!</f>
        <v>#REF!</v>
      </c>
      <c r="D43" s="60" t="e">
        <f>#REF!</f>
        <v>#REF!</v>
      </c>
      <c r="E43" s="60" t="e">
        <f>#REF!</f>
        <v>#REF!</v>
      </c>
      <c r="F43" s="63" t="e">
        <f>#REF!</f>
        <v>#REF!</v>
      </c>
      <c r="G43" s="63" t="e">
        <f>#REF!</f>
        <v>#REF!</v>
      </c>
      <c r="H43" s="72" t="e">
        <f>#REF!</f>
        <v>#REF!</v>
      </c>
      <c r="I43" s="63" t="e">
        <f>#REF!</f>
        <v>#REF!</v>
      </c>
      <c r="J43" s="50" t="e">
        <f>#REF!</f>
        <v>#REF!</v>
      </c>
      <c r="K43" s="73" t="e">
        <f>#REF!</f>
        <v>#REF!</v>
      </c>
      <c r="L43" s="76" t="e">
        <f>#REF!</f>
        <v>#REF!</v>
      </c>
      <c r="M43" s="73" t="e">
        <f>#REF!</f>
        <v>#REF!</v>
      </c>
      <c r="N43" s="50" t="e">
        <f>#REF!</f>
        <v>#REF!</v>
      </c>
    </row>
    <row r="44" spans="1:14" s="9" customFormat="1" ht="20.399999999999999" customHeight="1">
      <c r="A44" s="59" t="e">
        <f>#REF!</f>
        <v>#REF!</v>
      </c>
      <c r="B44" s="59" t="e">
        <f>#REF!</f>
        <v>#REF!</v>
      </c>
      <c r="C44" s="80" t="e">
        <f>#REF!</f>
        <v>#REF!</v>
      </c>
      <c r="D44" s="60" t="e">
        <f>#REF!</f>
        <v>#REF!</v>
      </c>
      <c r="E44" s="60" t="e">
        <f>#REF!</f>
        <v>#REF!</v>
      </c>
      <c r="F44" s="63" t="e">
        <f>#REF!</f>
        <v>#REF!</v>
      </c>
      <c r="G44" s="63" t="e">
        <f>#REF!</f>
        <v>#REF!</v>
      </c>
      <c r="H44" s="72" t="e">
        <f>#REF!</f>
        <v>#REF!</v>
      </c>
      <c r="I44" s="63" t="e">
        <f>#REF!</f>
        <v>#REF!</v>
      </c>
      <c r="J44" s="59" t="e">
        <f>#REF!</f>
        <v>#REF!</v>
      </c>
      <c r="K44" s="73" t="e">
        <f>#REF!</f>
        <v>#REF!</v>
      </c>
      <c r="L44" s="76" t="e">
        <f>#REF!</f>
        <v>#REF!</v>
      </c>
      <c r="M44" s="73" t="e">
        <f>#REF!</f>
        <v>#REF!</v>
      </c>
      <c r="N44" s="59" t="e">
        <f>#REF!</f>
        <v>#REF!</v>
      </c>
    </row>
    <row r="45" spans="1:14" s="10" customFormat="1" ht="20.399999999999999" customHeight="1">
      <c r="A45" s="59" t="e">
        <f>#REF!</f>
        <v>#REF!</v>
      </c>
      <c r="B45" s="59" t="e">
        <f>#REF!</f>
        <v>#REF!</v>
      </c>
      <c r="C45" s="80" t="e">
        <f>#REF!</f>
        <v>#REF!</v>
      </c>
      <c r="D45" s="60" t="e">
        <f>#REF!</f>
        <v>#REF!</v>
      </c>
      <c r="E45" s="60" t="e">
        <f>#REF!</f>
        <v>#REF!</v>
      </c>
      <c r="F45" s="63" t="e">
        <f>#REF!</f>
        <v>#REF!</v>
      </c>
      <c r="G45" s="63" t="e">
        <f>#REF!</f>
        <v>#REF!</v>
      </c>
      <c r="H45" s="72" t="e">
        <f>#REF!</f>
        <v>#REF!</v>
      </c>
      <c r="I45" s="63" t="e">
        <f>#REF!</f>
        <v>#REF!</v>
      </c>
      <c r="J45" s="59" t="e">
        <f>#REF!</f>
        <v>#REF!</v>
      </c>
      <c r="K45" s="73" t="e">
        <f>#REF!</f>
        <v>#REF!</v>
      </c>
      <c r="L45" s="75" t="e">
        <f>#REF!</f>
        <v>#REF!</v>
      </c>
      <c r="M45" s="73" t="e">
        <f>#REF!</f>
        <v>#REF!</v>
      </c>
      <c r="N45" s="59" t="e">
        <f>#REF!</f>
        <v>#REF!</v>
      </c>
    </row>
    <row r="46" spans="1:14" s="8" customFormat="1" ht="20.399999999999999" customHeight="1">
      <c r="A46" s="59" t="e">
        <f>#REF!</f>
        <v>#REF!</v>
      </c>
      <c r="B46" s="59" t="e">
        <f>#REF!</f>
        <v>#REF!</v>
      </c>
      <c r="C46" s="80" t="e">
        <f>#REF!</f>
        <v>#REF!</v>
      </c>
      <c r="D46" s="60" t="e">
        <f>#REF!</f>
        <v>#REF!</v>
      </c>
      <c r="E46" s="60" t="e">
        <f>#REF!</f>
        <v>#REF!</v>
      </c>
      <c r="F46" s="63" t="e">
        <f>#REF!</f>
        <v>#REF!</v>
      </c>
      <c r="G46" s="63" t="e">
        <f>#REF!</f>
        <v>#REF!</v>
      </c>
      <c r="H46" s="72" t="e">
        <f>#REF!</f>
        <v>#REF!</v>
      </c>
      <c r="I46" s="63" t="e">
        <f>#REF!</f>
        <v>#REF!</v>
      </c>
      <c r="J46" s="59" t="e">
        <f>#REF!</f>
        <v>#REF!</v>
      </c>
      <c r="K46" s="73" t="e">
        <f>#REF!</f>
        <v>#REF!</v>
      </c>
      <c r="L46" s="75" t="e">
        <f>#REF!</f>
        <v>#REF!</v>
      </c>
      <c r="M46" s="73" t="e">
        <f>#REF!</f>
        <v>#REF!</v>
      </c>
      <c r="N46" s="59" t="e">
        <f>#REF!</f>
        <v>#REF!</v>
      </c>
    </row>
    <row r="47" spans="1:14" s="8" customFormat="1" ht="20.399999999999999" customHeight="1">
      <c r="A47" s="59" t="e">
        <f>#REF!</f>
        <v>#REF!</v>
      </c>
      <c r="B47" s="59" t="e">
        <f>#REF!</f>
        <v>#REF!</v>
      </c>
      <c r="C47" s="80" t="e">
        <f>#REF!</f>
        <v>#REF!</v>
      </c>
      <c r="D47" s="60" t="e">
        <f>#REF!</f>
        <v>#REF!</v>
      </c>
      <c r="E47" s="60" t="e">
        <f>#REF!</f>
        <v>#REF!</v>
      </c>
      <c r="F47" s="63" t="e">
        <f>#REF!</f>
        <v>#REF!</v>
      </c>
      <c r="G47" s="63" t="e">
        <f>#REF!</f>
        <v>#REF!</v>
      </c>
      <c r="H47" s="72" t="e">
        <f>#REF!</f>
        <v>#REF!</v>
      </c>
      <c r="I47" s="63" t="e">
        <f>#REF!</f>
        <v>#REF!</v>
      </c>
      <c r="J47" s="64" t="e">
        <f>#REF!</f>
        <v>#REF!</v>
      </c>
      <c r="K47" s="73" t="e">
        <f>#REF!</f>
        <v>#REF!</v>
      </c>
      <c r="L47" s="75" t="e">
        <f>#REF!</f>
        <v>#REF!</v>
      </c>
      <c r="M47" s="73" t="e">
        <f>#REF!</f>
        <v>#REF!</v>
      </c>
      <c r="N47" s="59" t="e">
        <f>#REF!</f>
        <v>#REF!</v>
      </c>
    </row>
    <row r="48" spans="1:14" ht="20.399999999999999" customHeight="1">
      <c r="A48" s="59" t="e">
        <f>#REF!</f>
        <v>#REF!</v>
      </c>
      <c r="B48" s="59" t="e">
        <f>#REF!</f>
        <v>#REF!</v>
      </c>
      <c r="C48" s="80" t="e">
        <f>#REF!</f>
        <v>#REF!</v>
      </c>
      <c r="D48" s="60" t="e">
        <f>#REF!</f>
        <v>#REF!</v>
      </c>
      <c r="E48" s="60" t="e">
        <f>#REF!</f>
        <v>#REF!</v>
      </c>
      <c r="F48" s="63" t="e">
        <f>#REF!</f>
        <v>#REF!</v>
      </c>
      <c r="G48" s="63" t="e">
        <f>#REF!</f>
        <v>#REF!</v>
      </c>
      <c r="H48" s="72" t="e">
        <f>#REF!</f>
        <v>#REF!</v>
      </c>
      <c r="I48" s="63" t="e">
        <f>#REF!</f>
        <v>#REF!</v>
      </c>
      <c r="J48" s="64" t="e">
        <f>#REF!</f>
        <v>#REF!</v>
      </c>
      <c r="K48" s="73" t="e">
        <f>#REF!</f>
        <v>#REF!</v>
      </c>
      <c r="L48" s="75" t="e">
        <f>#REF!</f>
        <v>#REF!</v>
      </c>
      <c r="M48" s="73" t="e">
        <f>#REF!</f>
        <v>#REF!</v>
      </c>
      <c r="N48" s="59" t="e">
        <f>#REF!</f>
        <v>#REF!</v>
      </c>
    </row>
    <row r="49" spans="1:14" ht="20.399999999999999" customHeight="1">
      <c r="A49" s="59" t="e">
        <f>#REF!</f>
        <v>#REF!</v>
      </c>
      <c r="B49" s="59" t="e">
        <f>#REF!</f>
        <v>#REF!</v>
      </c>
      <c r="C49" s="80" t="e">
        <f>#REF!</f>
        <v>#REF!</v>
      </c>
      <c r="D49" s="60" t="e">
        <f>#REF!</f>
        <v>#REF!</v>
      </c>
      <c r="E49" s="60" t="e">
        <f>#REF!</f>
        <v>#REF!</v>
      </c>
      <c r="F49" s="63" t="e">
        <f>#REF!</f>
        <v>#REF!</v>
      </c>
      <c r="G49" s="63" t="e">
        <f>#REF!</f>
        <v>#REF!</v>
      </c>
      <c r="H49" s="72" t="e">
        <f>#REF!</f>
        <v>#REF!</v>
      </c>
      <c r="I49" s="63" t="e">
        <f>#REF!</f>
        <v>#REF!</v>
      </c>
      <c r="J49" s="64" t="e">
        <f>#REF!</f>
        <v>#REF!</v>
      </c>
      <c r="K49" s="73" t="e">
        <f>#REF!</f>
        <v>#REF!</v>
      </c>
      <c r="L49" s="75" t="e">
        <f>#REF!</f>
        <v>#REF!</v>
      </c>
      <c r="M49" s="73" t="e">
        <f>#REF!</f>
        <v>#REF!</v>
      </c>
      <c r="N49" s="59" t="e">
        <f>#REF!</f>
        <v>#REF!</v>
      </c>
    </row>
    <row r="50" spans="1:14" ht="20.399999999999999" customHeight="1">
      <c r="A50" s="59" t="e">
        <f>#REF!</f>
        <v>#REF!</v>
      </c>
      <c r="B50" s="59" t="e">
        <f>#REF!</f>
        <v>#REF!</v>
      </c>
      <c r="C50" s="80" t="e">
        <f>#REF!</f>
        <v>#REF!</v>
      </c>
      <c r="D50" s="60" t="e">
        <f>#REF!</f>
        <v>#REF!</v>
      </c>
      <c r="E50" s="60" t="e">
        <f>#REF!</f>
        <v>#REF!</v>
      </c>
      <c r="F50" s="63" t="e">
        <f>#REF!</f>
        <v>#REF!</v>
      </c>
      <c r="G50" s="63" t="e">
        <f>#REF!</f>
        <v>#REF!</v>
      </c>
      <c r="H50" s="72" t="e">
        <f>#REF!</f>
        <v>#REF!</v>
      </c>
      <c r="I50" s="63" t="e">
        <f>#REF!</f>
        <v>#REF!</v>
      </c>
      <c r="J50" s="64" t="e">
        <f>#REF!</f>
        <v>#REF!</v>
      </c>
      <c r="K50" s="73" t="e">
        <f>#REF!</f>
        <v>#REF!</v>
      </c>
      <c r="L50" s="75" t="e">
        <f>#REF!</f>
        <v>#REF!</v>
      </c>
      <c r="M50" s="73" t="e">
        <f>#REF!</f>
        <v>#REF!</v>
      </c>
      <c r="N50" s="59" t="e">
        <f>#REF!</f>
        <v>#REF!</v>
      </c>
    </row>
    <row r="51" spans="1:14" ht="20.399999999999999" customHeight="1">
      <c r="A51" s="59" t="e">
        <f>#REF!</f>
        <v>#REF!</v>
      </c>
      <c r="B51" s="59" t="e">
        <f>#REF!</f>
        <v>#REF!</v>
      </c>
      <c r="C51" s="80" t="e">
        <f>#REF!</f>
        <v>#REF!</v>
      </c>
      <c r="D51" s="60" t="e">
        <f>#REF!</f>
        <v>#REF!</v>
      </c>
      <c r="E51" s="60" t="e">
        <f>#REF!</f>
        <v>#REF!</v>
      </c>
      <c r="F51" s="63" t="e">
        <f>#REF!</f>
        <v>#REF!</v>
      </c>
      <c r="G51" s="63" t="e">
        <f>#REF!</f>
        <v>#REF!</v>
      </c>
      <c r="H51" s="72" t="e">
        <f>#REF!</f>
        <v>#REF!</v>
      </c>
      <c r="I51" s="63" t="e">
        <f>#REF!</f>
        <v>#REF!</v>
      </c>
      <c r="J51" s="64" t="e">
        <f>#REF!</f>
        <v>#REF!</v>
      </c>
      <c r="K51" s="73" t="e">
        <f>#REF!</f>
        <v>#REF!</v>
      </c>
      <c r="L51" s="75" t="e">
        <f>#REF!</f>
        <v>#REF!</v>
      </c>
      <c r="M51" s="73" t="e">
        <f>#REF!</f>
        <v>#REF!</v>
      </c>
      <c r="N51" s="59" t="e">
        <f>#REF!</f>
        <v>#REF!</v>
      </c>
    </row>
    <row r="52" spans="1:14" ht="20.399999999999999" customHeight="1">
      <c r="A52" s="59" t="e">
        <f>#REF!</f>
        <v>#REF!</v>
      </c>
      <c r="B52" s="59" t="e">
        <f>#REF!</f>
        <v>#REF!</v>
      </c>
      <c r="C52" s="80" t="e">
        <f>#REF!</f>
        <v>#REF!</v>
      </c>
      <c r="D52" s="60" t="e">
        <f>#REF!</f>
        <v>#REF!</v>
      </c>
      <c r="E52" s="60" t="e">
        <f>#REF!</f>
        <v>#REF!</v>
      </c>
      <c r="F52" s="63" t="e">
        <f>#REF!</f>
        <v>#REF!</v>
      </c>
      <c r="G52" s="63" t="e">
        <f>#REF!</f>
        <v>#REF!</v>
      </c>
      <c r="H52" s="72" t="e">
        <f>#REF!</f>
        <v>#REF!</v>
      </c>
      <c r="I52" s="63" t="e">
        <f>#REF!</f>
        <v>#REF!</v>
      </c>
      <c r="J52" s="64" t="e">
        <f>#REF!</f>
        <v>#REF!</v>
      </c>
      <c r="K52" s="73" t="e">
        <f>#REF!</f>
        <v>#REF!</v>
      </c>
      <c r="L52" s="75" t="e">
        <f>#REF!</f>
        <v>#REF!</v>
      </c>
      <c r="M52" s="73" t="e">
        <f>#REF!</f>
        <v>#REF!</v>
      </c>
      <c r="N52" s="59" t="e">
        <f>#REF!</f>
        <v>#REF!</v>
      </c>
    </row>
    <row r="53" spans="1:14" ht="20.399999999999999" customHeight="1">
      <c r="A53" s="59" t="e">
        <f>#REF!</f>
        <v>#REF!</v>
      </c>
      <c r="B53" s="59" t="e">
        <f>#REF!</f>
        <v>#REF!</v>
      </c>
      <c r="C53" s="80" t="e">
        <f>#REF!</f>
        <v>#REF!</v>
      </c>
      <c r="D53" s="60" t="e">
        <f>#REF!</f>
        <v>#REF!</v>
      </c>
      <c r="E53" s="60" t="e">
        <f>#REF!</f>
        <v>#REF!</v>
      </c>
      <c r="F53" s="63" t="e">
        <f>#REF!</f>
        <v>#REF!</v>
      </c>
      <c r="G53" s="63" t="e">
        <f>#REF!</f>
        <v>#REF!</v>
      </c>
      <c r="H53" s="72" t="e">
        <f>#REF!</f>
        <v>#REF!</v>
      </c>
      <c r="I53" s="63" t="e">
        <f>#REF!</f>
        <v>#REF!</v>
      </c>
      <c r="J53" s="64" t="e">
        <f>#REF!</f>
        <v>#REF!</v>
      </c>
      <c r="K53" s="73" t="e">
        <f>#REF!</f>
        <v>#REF!</v>
      </c>
      <c r="L53" s="75" t="e">
        <f>#REF!</f>
        <v>#REF!</v>
      </c>
      <c r="M53" s="73" t="e">
        <f>#REF!</f>
        <v>#REF!</v>
      </c>
      <c r="N53" s="59" t="e">
        <f>#REF!</f>
        <v>#REF!</v>
      </c>
    </row>
    <row r="54" spans="1:14" ht="20.399999999999999" customHeight="1">
      <c r="A54" s="59" t="e">
        <f>#REF!</f>
        <v>#REF!</v>
      </c>
      <c r="B54" s="59" t="e">
        <f>#REF!</f>
        <v>#REF!</v>
      </c>
      <c r="C54" s="80" t="e">
        <f>#REF!</f>
        <v>#REF!</v>
      </c>
      <c r="D54" s="60" t="e">
        <f>#REF!</f>
        <v>#REF!</v>
      </c>
      <c r="E54" s="60" t="e">
        <f>#REF!</f>
        <v>#REF!</v>
      </c>
      <c r="F54" s="63" t="e">
        <f>#REF!</f>
        <v>#REF!</v>
      </c>
      <c r="G54" s="63" t="e">
        <f>#REF!</f>
        <v>#REF!</v>
      </c>
      <c r="H54" s="72" t="e">
        <f>#REF!</f>
        <v>#REF!</v>
      </c>
      <c r="I54" s="63" t="e">
        <f>#REF!</f>
        <v>#REF!</v>
      </c>
      <c r="J54" s="64" t="e">
        <f>#REF!</f>
        <v>#REF!</v>
      </c>
      <c r="K54" s="73" t="e">
        <f>#REF!</f>
        <v>#REF!</v>
      </c>
      <c r="L54" s="75" t="e">
        <f>#REF!</f>
        <v>#REF!</v>
      </c>
      <c r="M54" s="73" t="e">
        <f>#REF!</f>
        <v>#REF!</v>
      </c>
      <c r="N54" s="59" t="e">
        <f>#REF!</f>
        <v>#REF!</v>
      </c>
    </row>
    <row r="55" spans="1:14" ht="20.399999999999999" customHeight="1">
      <c r="A55" s="59" t="e">
        <f>#REF!</f>
        <v>#REF!</v>
      </c>
      <c r="B55" s="59" t="e">
        <f>#REF!</f>
        <v>#REF!</v>
      </c>
      <c r="C55" s="80" t="e">
        <f>#REF!</f>
        <v>#REF!</v>
      </c>
      <c r="D55" s="60" t="e">
        <f>#REF!</f>
        <v>#REF!</v>
      </c>
      <c r="E55" s="60" t="e">
        <f>#REF!</f>
        <v>#REF!</v>
      </c>
      <c r="F55" s="63" t="e">
        <f>#REF!</f>
        <v>#REF!</v>
      </c>
      <c r="G55" s="63" t="e">
        <f>#REF!</f>
        <v>#REF!</v>
      </c>
      <c r="H55" s="72" t="e">
        <f>#REF!</f>
        <v>#REF!</v>
      </c>
      <c r="I55" s="63" t="e">
        <f>#REF!</f>
        <v>#REF!</v>
      </c>
      <c r="J55" s="64" t="e">
        <f>#REF!</f>
        <v>#REF!</v>
      </c>
      <c r="K55" s="73" t="e">
        <f>#REF!</f>
        <v>#REF!</v>
      </c>
      <c r="L55" s="75" t="e">
        <f>#REF!</f>
        <v>#REF!</v>
      </c>
      <c r="M55" s="73" t="e">
        <f>#REF!</f>
        <v>#REF!</v>
      </c>
      <c r="N55" s="59" t="e">
        <f>#REF!</f>
        <v>#REF!</v>
      </c>
    </row>
    <row r="56" spans="1:14" ht="20.399999999999999" customHeight="1">
      <c r="A56" s="59" t="e">
        <f>#REF!</f>
        <v>#REF!</v>
      </c>
      <c r="B56" s="59" t="e">
        <f>#REF!</f>
        <v>#REF!</v>
      </c>
      <c r="C56" s="80" t="e">
        <f>#REF!</f>
        <v>#REF!</v>
      </c>
      <c r="D56" s="60" t="e">
        <f>#REF!</f>
        <v>#REF!</v>
      </c>
      <c r="E56" s="60" t="e">
        <f>#REF!</f>
        <v>#REF!</v>
      </c>
      <c r="F56" s="63" t="e">
        <f>#REF!</f>
        <v>#REF!</v>
      </c>
      <c r="G56" s="63" t="e">
        <f>#REF!</f>
        <v>#REF!</v>
      </c>
      <c r="H56" s="72" t="e">
        <f>#REF!</f>
        <v>#REF!</v>
      </c>
      <c r="I56" s="63" t="e">
        <f>#REF!</f>
        <v>#REF!</v>
      </c>
      <c r="J56" s="64" t="e">
        <f>#REF!</f>
        <v>#REF!</v>
      </c>
      <c r="K56" s="73" t="e">
        <f>#REF!</f>
        <v>#REF!</v>
      </c>
      <c r="L56" s="75" t="e">
        <f>#REF!</f>
        <v>#REF!</v>
      </c>
      <c r="M56" s="73" t="e">
        <f>#REF!</f>
        <v>#REF!</v>
      </c>
      <c r="N56" s="59" t="e">
        <f>#REF!</f>
        <v>#REF!</v>
      </c>
    </row>
    <row r="57" spans="1:14" ht="20.399999999999999" customHeight="1">
      <c r="A57" s="59" t="e">
        <f>#REF!</f>
        <v>#REF!</v>
      </c>
      <c r="B57" s="59" t="e">
        <f>#REF!</f>
        <v>#REF!</v>
      </c>
      <c r="C57" s="80" t="e">
        <f>#REF!</f>
        <v>#REF!</v>
      </c>
      <c r="D57" s="60" t="e">
        <f>#REF!</f>
        <v>#REF!</v>
      </c>
      <c r="E57" s="60" t="e">
        <f>#REF!</f>
        <v>#REF!</v>
      </c>
      <c r="F57" s="63" t="e">
        <f>#REF!</f>
        <v>#REF!</v>
      </c>
      <c r="G57" s="63" t="e">
        <f>#REF!</f>
        <v>#REF!</v>
      </c>
      <c r="H57" s="72" t="e">
        <f>#REF!</f>
        <v>#REF!</v>
      </c>
      <c r="I57" s="63" t="e">
        <f>#REF!</f>
        <v>#REF!</v>
      </c>
      <c r="J57" s="64" t="e">
        <f>#REF!</f>
        <v>#REF!</v>
      </c>
      <c r="K57" s="73" t="e">
        <f>#REF!</f>
        <v>#REF!</v>
      </c>
      <c r="L57" s="75" t="e">
        <f>#REF!</f>
        <v>#REF!</v>
      </c>
      <c r="M57" s="73" t="e">
        <f>#REF!</f>
        <v>#REF!</v>
      </c>
      <c r="N57" s="59" t="e">
        <f>#REF!</f>
        <v>#REF!</v>
      </c>
    </row>
    <row r="58" spans="1:14" ht="20.399999999999999" customHeight="1">
      <c r="A58" s="59" t="e">
        <f>#REF!</f>
        <v>#REF!</v>
      </c>
      <c r="B58" s="59" t="e">
        <f>#REF!</f>
        <v>#REF!</v>
      </c>
      <c r="C58" s="80" t="e">
        <f>#REF!</f>
        <v>#REF!</v>
      </c>
      <c r="D58" s="60" t="e">
        <f>#REF!</f>
        <v>#REF!</v>
      </c>
      <c r="E58" s="60" t="e">
        <f>#REF!</f>
        <v>#REF!</v>
      </c>
      <c r="F58" s="63" t="e">
        <f>#REF!</f>
        <v>#REF!</v>
      </c>
      <c r="G58" s="63" t="e">
        <f>#REF!</f>
        <v>#REF!</v>
      </c>
      <c r="H58" s="72" t="e">
        <f>#REF!</f>
        <v>#REF!</v>
      </c>
      <c r="I58" s="63" t="e">
        <f>#REF!</f>
        <v>#REF!</v>
      </c>
      <c r="J58" s="64" t="e">
        <f>#REF!</f>
        <v>#REF!</v>
      </c>
      <c r="K58" s="73" t="e">
        <f>#REF!</f>
        <v>#REF!</v>
      </c>
      <c r="L58" s="75" t="e">
        <f>#REF!</f>
        <v>#REF!</v>
      </c>
      <c r="M58" s="73" t="e">
        <f>#REF!</f>
        <v>#REF!</v>
      </c>
      <c r="N58" s="59" t="e">
        <f>#REF!</f>
        <v>#REF!</v>
      </c>
    </row>
    <row r="59" spans="1:14" ht="20.399999999999999" customHeight="1">
      <c r="A59" s="59" t="e">
        <f>#REF!</f>
        <v>#REF!</v>
      </c>
      <c r="B59" s="59" t="e">
        <f>#REF!</f>
        <v>#REF!</v>
      </c>
      <c r="C59" s="80" t="e">
        <f>#REF!</f>
        <v>#REF!</v>
      </c>
      <c r="D59" s="60" t="e">
        <f>#REF!</f>
        <v>#REF!</v>
      </c>
      <c r="E59" s="60" t="e">
        <f>#REF!</f>
        <v>#REF!</v>
      </c>
      <c r="F59" s="63" t="e">
        <f>#REF!</f>
        <v>#REF!</v>
      </c>
      <c r="G59" s="63" t="e">
        <f>#REF!</f>
        <v>#REF!</v>
      </c>
      <c r="H59" s="72" t="e">
        <f>#REF!</f>
        <v>#REF!</v>
      </c>
      <c r="I59" s="63" t="e">
        <f>#REF!</f>
        <v>#REF!</v>
      </c>
      <c r="J59" s="64" t="e">
        <f>#REF!</f>
        <v>#REF!</v>
      </c>
      <c r="K59" s="73" t="e">
        <f>#REF!</f>
        <v>#REF!</v>
      </c>
      <c r="L59" s="75" t="e">
        <f>#REF!</f>
        <v>#REF!</v>
      </c>
      <c r="M59" s="73" t="e">
        <f>#REF!</f>
        <v>#REF!</v>
      </c>
      <c r="N59" s="59" t="e">
        <f>#REF!</f>
        <v>#REF!</v>
      </c>
    </row>
    <row r="60" spans="1:14" ht="20.399999999999999" customHeight="1">
      <c r="A60" s="59" t="e">
        <f>#REF!</f>
        <v>#REF!</v>
      </c>
      <c r="B60" s="59" t="e">
        <f>#REF!</f>
        <v>#REF!</v>
      </c>
      <c r="C60" s="80" t="e">
        <f>#REF!</f>
        <v>#REF!</v>
      </c>
      <c r="D60" s="60" t="e">
        <f>#REF!</f>
        <v>#REF!</v>
      </c>
      <c r="E60" s="60" t="e">
        <f>#REF!</f>
        <v>#REF!</v>
      </c>
      <c r="F60" s="63" t="e">
        <f>#REF!</f>
        <v>#REF!</v>
      </c>
      <c r="G60" s="63" t="e">
        <f>#REF!</f>
        <v>#REF!</v>
      </c>
      <c r="H60" s="72" t="e">
        <f>#REF!</f>
        <v>#REF!</v>
      </c>
      <c r="I60" s="63" t="e">
        <f>#REF!</f>
        <v>#REF!</v>
      </c>
      <c r="J60" s="64" t="e">
        <f>#REF!</f>
        <v>#REF!</v>
      </c>
      <c r="K60" s="73" t="e">
        <f>#REF!</f>
        <v>#REF!</v>
      </c>
      <c r="L60" s="75" t="e">
        <f>#REF!</f>
        <v>#REF!</v>
      </c>
      <c r="M60" s="73" t="e">
        <f>#REF!</f>
        <v>#REF!</v>
      </c>
      <c r="N60" s="59" t="e">
        <f>#REF!</f>
        <v>#REF!</v>
      </c>
    </row>
    <row r="61" spans="1:14" ht="20.399999999999999" customHeight="1">
      <c r="A61" s="59" t="e">
        <f>#REF!</f>
        <v>#REF!</v>
      </c>
      <c r="B61" s="59" t="e">
        <f>#REF!</f>
        <v>#REF!</v>
      </c>
      <c r="C61" s="80" t="e">
        <f>#REF!</f>
        <v>#REF!</v>
      </c>
      <c r="D61" s="60" t="e">
        <f>#REF!</f>
        <v>#REF!</v>
      </c>
      <c r="E61" s="60" t="e">
        <f>#REF!</f>
        <v>#REF!</v>
      </c>
      <c r="F61" s="63" t="e">
        <f>#REF!</f>
        <v>#REF!</v>
      </c>
      <c r="G61" s="63" t="e">
        <f>#REF!</f>
        <v>#REF!</v>
      </c>
      <c r="H61" s="72" t="e">
        <f>#REF!</f>
        <v>#REF!</v>
      </c>
      <c r="I61" s="63" t="e">
        <f>#REF!</f>
        <v>#REF!</v>
      </c>
      <c r="J61" s="64" t="e">
        <f>#REF!</f>
        <v>#REF!</v>
      </c>
      <c r="K61" s="73" t="e">
        <f>#REF!</f>
        <v>#REF!</v>
      </c>
      <c r="L61" s="75" t="e">
        <f>#REF!</f>
        <v>#REF!</v>
      </c>
      <c r="M61" s="73" t="e">
        <f>#REF!</f>
        <v>#REF!</v>
      </c>
      <c r="N61" s="59" t="e">
        <f>#REF!</f>
        <v>#REF!</v>
      </c>
    </row>
    <row r="62" spans="1:14" ht="20.399999999999999" customHeight="1">
      <c r="A62" s="59" t="e">
        <f>#REF!</f>
        <v>#REF!</v>
      </c>
      <c r="B62" s="59" t="e">
        <f>#REF!</f>
        <v>#REF!</v>
      </c>
      <c r="C62" s="80" t="e">
        <f>#REF!</f>
        <v>#REF!</v>
      </c>
      <c r="D62" s="60" t="e">
        <f>#REF!</f>
        <v>#REF!</v>
      </c>
      <c r="E62" s="60" t="e">
        <f>#REF!</f>
        <v>#REF!</v>
      </c>
      <c r="F62" s="63" t="e">
        <f>#REF!</f>
        <v>#REF!</v>
      </c>
      <c r="G62" s="63" t="e">
        <f>#REF!</f>
        <v>#REF!</v>
      </c>
      <c r="H62" s="72" t="e">
        <f>#REF!</f>
        <v>#REF!</v>
      </c>
      <c r="I62" s="63" t="e">
        <f>#REF!</f>
        <v>#REF!</v>
      </c>
      <c r="J62" s="64" t="e">
        <f>#REF!</f>
        <v>#REF!</v>
      </c>
      <c r="K62" s="73" t="e">
        <f>#REF!</f>
        <v>#REF!</v>
      </c>
      <c r="L62" s="75" t="e">
        <f>#REF!</f>
        <v>#REF!</v>
      </c>
      <c r="M62" s="73" t="e">
        <f>#REF!</f>
        <v>#REF!</v>
      </c>
      <c r="N62" s="59" t="e">
        <f>#REF!</f>
        <v>#REF!</v>
      </c>
    </row>
    <row r="63" spans="1:14" ht="20.399999999999999" customHeight="1">
      <c r="A63" s="59" t="e">
        <f>#REF!</f>
        <v>#REF!</v>
      </c>
      <c r="B63" s="59" t="e">
        <f>#REF!</f>
        <v>#REF!</v>
      </c>
      <c r="C63" s="80" t="e">
        <f>#REF!</f>
        <v>#REF!</v>
      </c>
      <c r="D63" s="60" t="e">
        <f>#REF!</f>
        <v>#REF!</v>
      </c>
      <c r="E63" s="60" t="e">
        <f>#REF!</f>
        <v>#REF!</v>
      </c>
      <c r="F63" s="63" t="e">
        <f>#REF!</f>
        <v>#REF!</v>
      </c>
      <c r="G63" s="63" t="e">
        <f>#REF!</f>
        <v>#REF!</v>
      </c>
      <c r="H63" s="72" t="e">
        <f>#REF!</f>
        <v>#REF!</v>
      </c>
      <c r="I63" s="63" t="e">
        <f>#REF!</f>
        <v>#REF!</v>
      </c>
      <c r="J63" s="64" t="e">
        <f>#REF!</f>
        <v>#REF!</v>
      </c>
      <c r="K63" s="73" t="e">
        <f>#REF!</f>
        <v>#REF!</v>
      </c>
      <c r="L63" s="75" t="e">
        <f>#REF!</f>
        <v>#REF!</v>
      </c>
      <c r="M63" s="73" t="e">
        <f>#REF!</f>
        <v>#REF!</v>
      </c>
      <c r="N63" s="59" t="e">
        <f>#REF!</f>
        <v>#REF!</v>
      </c>
    </row>
    <row r="64" spans="1:14" ht="20.399999999999999" customHeight="1">
      <c r="A64" s="59" t="e">
        <f>#REF!</f>
        <v>#REF!</v>
      </c>
      <c r="B64" s="59" t="e">
        <f>#REF!</f>
        <v>#REF!</v>
      </c>
      <c r="C64" s="80" t="e">
        <f>#REF!</f>
        <v>#REF!</v>
      </c>
      <c r="D64" s="60" t="e">
        <f>#REF!</f>
        <v>#REF!</v>
      </c>
      <c r="E64" s="60" t="e">
        <f>#REF!</f>
        <v>#REF!</v>
      </c>
      <c r="F64" s="63" t="e">
        <f>#REF!</f>
        <v>#REF!</v>
      </c>
      <c r="G64" s="63" t="e">
        <f>#REF!</f>
        <v>#REF!</v>
      </c>
      <c r="H64" s="68" t="e">
        <f>#REF!</f>
        <v>#REF!</v>
      </c>
      <c r="I64" s="63" t="e">
        <f>#REF!</f>
        <v>#REF!</v>
      </c>
      <c r="J64" s="64" t="e">
        <f>#REF!</f>
        <v>#REF!</v>
      </c>
      <c r="K64" s="73" t="e">
        <f>#REF!</f>
        <v>#REF!</v>
      </c>
      <c r="L64" s="76" t="e">
        <f>#REF!</f>
        <v>#REF!</v>
      </c>
      <c r="M64" s="73" t="e">
        <f>#REF!</f>
        <v>#REF!</v>
      </c>
      <c r="N64" s="59" t="e">
        <f>#REF!</f>
        <v>#REF!</v>
      </c>
    </row>
    <row r="65" spans="1:14" ht="20.399999999999999" customHeight="1">
      <c r="A65" s="59" t="e">
        <f>#REF!</f>
        <v>#REF!</v>
      </c>
      <c r="B65" s="59" t="e">
        <f>#REF!</f>
        <v>#REF!</v>
      </c>
      <c r="C65" s="80" t="e">
        <f>#REF!</f>
        <v>#REF!</v>
      </c>
      <c r="D65" s="60" t="e">
        <f>#REF!</f>
        <v>#REF!</v>
      </c>
      <c r="E65" s="60" t="e">
        <f>#REF!</f>
        <v>#REF!</v>
      </c>
      <c r="F65" s="63" t="e">
        <f>#REF!</f>
        <v>#REF!</v>
      </c>
      <c r="G65" s="63" t="e">
        <f>#REF!</f>
        <v>#REF!</v>
      </c>
      <c r="H65" s="72" t="e">
        <f>#REF!</f>
        <v>#REF!</v>
      </c>
      <c r="I65" s="63" t="e">
        <f>#REF!</f>
        <v>#REF!</v>
      </c>
      <c r="J65" s="64" t="e">
        <f>#REF!</f>
        <v>#REF!</v>
      </c>
      <c r="K65" s="73" t="e">
        <f>#REF!</f>
        <v>#REF!</v>
      </c>
      <c r="L65" s="76" t="e">
        <f>#REF!</f>
        <v>#REF!</v>
      </c>
      <c r="M65" s="73" t="e">
        <f>#REF!</f>
        <v>#REF!</v>
      </c>
      <c r="N65" s="59" t="e">
        <f>#REF!</f>
        <v>#REF!</v>
      </c>
    </row>
    <row r="66" spans="1:14" s="10" customFormat="1" ht="20.399999999999999" customHeight="1">
      <c r="A66" s="59" t="e">
        <f>#REF!</f>
        <v>#REF!</v>
      </c>
      <c r="B66" s="59" t="e">
        <f>#REF!</f>
        <v>#REF!</v>
      </c>
      <c r="C66" s="82" t="e">
        <f>#REF!</f>
        <v>#REF!</v>
      </c>
      <c r="D66" s="60" t="e">
        <f>#REF!</f>
        <v>#REF!</v>
      </c>
      <c r="E66" s="60" t="e">
        <f>#REF!</f>
        <v>#REF!</v>
      </c>
      <c r="F66" s="61" t="e">
        <f>#REF!</f>
        <v>#REF!</v>
      </c>
      <c r="G66" s="61" t="e">
        <f>#REF!</f>
        <v>#REF!</v>
      </c>
      <c r="H66" s="62" t="e">
        <f>#REF!</f>
        <v>#REF!</v>
      </c>
      <c r="I66" s="63" t="e">
        <f>#REF!</f>
        <v>#REF!</v>
      </c>
      <c r="J66" s="64" t="e">
        <f>#REF!</f>
        <v>#REF!</v>
      </c>
      <c r="K66" s="73" t="e">
        <f>#REF!</f>
        <v>#REF!</v>
      </c>
      <c r="L66" s="75" t="e">
        <f>#REF!</f>
        <v>#REF!</v>
      </c>
      <c r="M66" s="73" t="e">
        <f>#REF!</f>
        <v>#REF!</v>
      </c>
      <c r="N66" s="59" t="e">
        <f>#REF!</f>
        <v>#REF!</v>
      </c>
    </row>
    <row r="67" spans="1:14" s="10" customFormat="1" ht="20.399999999999999" customHeight="1">
      <c r="A67" s="59" t="e">
        <f>#REF!</f>
        <v>#REF!</v>
      </c>
      <c r="B67" s="59" t="e">
        <f>#REF!</f>
        <v>#REF!</v>
      </c>
      <c r="C67" s="82" t="e">
        <f>#REF!</f>
        <v>#REF!</v>
      </c>
      <c r="D67" s="60" t="e">
        <f>#REF!</f>
        <v>#REF!</v>
      </c>
      <c r="E67" s="60" t="e">
        <f>#REF!</f>
        <v>#REF!</v>
      </c>
      <c r="F67" s="61" t="e">
        <f>#REF!</f>
        <v>#REF!</v>
      </c>
      <c r="G67" s="61" t="e">
        <f>#REF!</f>
        <v>#REF!</v>
      </c>
      <c r="H67" s="62" t="e">
        <f>#REF!</f>
        <v>#REF!</v>
      </c>
      <c r="I67" s="63" t="e">
        <f>#REF!</f>
        <v>#REF!</v>
      </c>
      <c r="J67" s="64" t="e">
        <f>#REF!</f>
        <v>#REF!</v>
      </c>
      <c r="K67" s="73" t="e">
        <f>#REF!</f>
        <v>#REF!</v>
      </c>
      <c r="L67" s="75" t="e">
        <f>#REF!</f>
        <v>#REF!</v>
      </c>
      <c r="M67" s="73" t="e">
        <f>#REF!</f>
        <v>#REF!</v>
      </c>
      <c r="N67" s="10" t="e">
        <f>#REF!</f>
        <v>#REF!</v>
      </c>
    </row>
    <row r="68" spans="1:14" s="10" customFormat="1" ht="20.399999999999999" customHeight="1">
      <c r="A68" s="59" t="e">
        <f>#REF!</f>
        <v>#REF!</v>
      </c>
      <c r="B68" s="59" t="e">
        <f>#REF!</f>
        <v>#REF!</v>
      </c>
      <c r="C68" s="82" t="e">
        <f>#REF!</f>
        <v>#REF!</v>
      </c>
      <c r="D68" s="60" t="e">
        <f>#REF!</f>
        <v>#REF!</v>
      </c>
      <c r="E68" s="60" t="e">
        <f>#REF!</f>
        <v>#REF!</v>
      </c>
      <c r="F68" s="61" t="e">
        <f>#REF!</f>
        <v>#REF!</v>
      </c>
      <c r="G68" s="61" t="e">
        <f>#REF!</f>
        <v>#REF!</v>
      </c>
      <c r="H68" s="62" t="e">
        <f>#REF!</f>
        <v>#REF!</v>
      </c>
      <c r="I68" s="63" t="e">
        <f>#REF!</f>
        <v>#REF!</v>
      </c>
      <c r="J68" s="64" t="e">
        <f>#REF!</f>
        <v>#REF!</v>
      </c>
      <c r="K68" s="73" t="e">
        <f>#REF!</f>
        <v>#REF!</v>
      </c>
      <c r="L68" s="75" t="e">
        <f>#REF!</f>
        <v>#REF!</v>
      </c>
      <c r="M68" s="73" t="e">
        <f>#REF!</f>
        <v>#REF!</v>
      </c>
      <c r="N68" s="59" t="e">
        <f>#REF!</f>
        <v>#REF!</v>
      </c>
    </row>
    <row r="69" spans="1:14" ht="20.399999999999999" customHeight="1">
      <c r="A69" s="59" t="e">
        <f>#REF!</f>
        <v>#REF!</v>
      </c>
      <c r="B69" s="59" t="e">
        <f>#REF!</f>
        <v>#REF!</v>
      </c>
      <c r="C69" s="82" t="e">
        <f>#REF!</f>
        <v>#REF!</v>
      </c>
      <c r="D69" s="60" t="e">
        <f>#REF!</f>
        <v>#REF!</v>
      </c>
      <c r="E69" s="60" t="e">
        <f>#REF!</f>
        <v>#REF!</v>
      </c>
      <c r="F69" s="61" t="e">
        <f>#REF!</f>
        <v>#REF!</v>
      </c>
      <c r="G69" s="61" t="e">
        <f>#REF!</f>
        <v>#REF!</v>
      </c>
      <c r="H69" s="62" t="e">
        <f>#REF!</f>
        <v>#REF!</v>
      </c>
      <c r="I69" s="63" t="e">
        <f>#REF!</f>
        <v>#REF!</v>
      </c>
      <c r="J69" s="64" t="e">
        <f>#REF!</f>
        <v>#REF!</v>
      </c>
      <c r="K69" s="73" t="e">
        <f>#REF!</f>
        <v>#REF!</v>
      </c>
      <c r="L69" s="75" t="e">
        <f>#REF!</f>
        <v>#REF!</v>
      </c>
      <c r="M69" s="73" t="e">
        <f>#REF!</f>
        <v>#REF!</v>
      </c>
      <c r="N69" s="59" t="e">
        <f>#REF!</f>
        <v>#REF!</v>
      </c>
    </row>
    <row r="70" spans="1:14" ht="20.399999999999999" customHeight="1">
      <c r="A70" s="59" t="e">
        <f>#REF!</f>
        <v>#REF!</v>
      </c>
      <c r="B70" s="59" t="e">
        <f>#REF!</f>
        <v>#REF!</v>
      </c>
      <c r="C70" s="82" t="e">
        <f>#REF!</f>
        <v>#REF!</v>
      </c>
      <c r="D70" s="60" t="e">
        <f>#REF!</f>
        <v>#REF!</v>
      </c>
      <c r="E70" s="60" t="e">
        <f>#REF!</f>
        <v>#REF!</v>
      </c>
      <c r="F70" s="61" t="e">
        <f>#REF!</f>
        <v>#REF!</v>
      </c>
      <c r="G70" s="61" t="e">
        <f>#REF!</f>
        <v>#REF!</v>
      </c>
      <c r="H70" s="68" t="e">
        <f>#REF!</f>
        <v>#REF!</v>
      </c>
      <c r="I70" s="63" t="e">
        <f>#REF!</f>
        <v>#REF!</v>
      </c>
      <c r="J70" s="64" t="e">
        <f>#REF!</f>
        <v>#REF!</v>
      </c>
      <c r="K70" s="73" t="e">
        <f>#REF!</f>
        <v>#REF!</v>
      </c>
      <c r="L70" s="76" t="e">
        <f>#REF!</f>
        <v>#REF!</v>
      </c>
      <c r="M70" s="73" t="e">
        <f>#REF!</f>
        <v>#REF!</v>
      </c>
      <c r="N70" s="59" t="e">
        <f>#REF!</f>
        <v>#REF!</v>
      </c>
    </row>
    <row r="71" spans="1:14" ht="20.399999999999999" customHeight="1">
      <c r="A71" s="59" t="e">
        <f>#REF!</f>
        <v>#REF!</v>
      </c>
      <c r="B71" s="59" t="e">
        <f>#REF!</f>
        <v>#REF!</v>
      </c>
      <c r="C71" s="82" t="e">
        <f>#REF!</f>
        <v>#REF!</v>
      </c>
      <c r="D71" s="60" t="e">
        <f>#REF!</f>
        <v>#REF!</v>
      </c>
      <c r="E71" s="60" t="e">
        <f>#REF!</f>
        <v>#REF!</v>
      </c>
      <c r="F71" s="61" t="e">
        <f>#REF!</f>
        <v>#REF!</v>
      </c>
      <c r="G71" s="61" t="e">
        <f>#REF!</f>
        <v>#REF!</v>
      </c>
      <c r="H71" s="62" t="e">
        <f>#REF!</f>
        <v>#REF!</v>
      </c>
      <c r="I71" s="63" t="e">
        <f>#REF!</f>
        <v>#REF!</v>
      </c>
      <c r="J71" s="64" t="e">
        <f>#REF!</f>
        <v>#REF!</v>
      </c>
      <c r="K71" s="73" t="e">
        <f>#REF!</f>
        <v>#REF!</v>
      </c>
      <c r="L71" s="76" t="e">
        <f>#REF!</f>
        <v>#REF!</v>
      </c>
      <c r="M71" s="73" t="e">
        <f>#REF!</f>
        <v>#REF!</v>
      </c>
      <c r="N71" s="59" t="e">
        <f>#REF!</f>
        <v>#REF!</v>
      </c>
    </row>
    <row r="72" spans="1:14" ht="20.399999999999999" customHeight="1">
      <c r="A72" s="59" t="e">
        <f>#REF!</f>
        <v>#REF!</v>
      </c>
      <c r="B72" s="59" t="e">
        <f>#REF!</f>
        <v>#REF!</v>
      </c>
      <c r="C72" s="80" t="e">
        <f>#REF!</f>
        <v>#REF!</v>
      </c>
      <c r="D72" s="60" t="e">
        <f>#REF!</f>
        <v>#REF!</v>
      </c>
      <c r="E72" s="60" t="e">
        <f>#REF!</f>
        <v>#REF!</v>
      </c>
      <c r="F72" s="63" t="e">
        <f>#REF!</f>
        <v>#REF!</v>
      </c>
      <c r="G72" s="63" t="e">
        <f>#REF!</f>
        <v>#REF!</v>
      </c>
      <c r="H72" s="72" t="e">
        <f>#REF!</f>
        <v>#REF!</v>
      </c>
      <c r="I72" s="63" t="e">
        <f>#REF!</f>
        <v>#REF!</v>
      </c>
      <c r="J72" s="59" t="e">
        <f>#REF!</f>
        <v>#REF!</v>
      </c>
      <c r="K72" s="73" t="e">
        <f>#REF!</f>
        <v>#REF!</v>
      </c>
      <c r="L72" s="76" t="e">
        <f>#REF!</f>
        <v>#REF!</v>
      </c>
      <c r="M72" s="73" t="e">
        <f>#REF!</f>
        <v>#REF!</v>
      </c>
      <c r="N72" s="59" t="e">
        <f>#REF!</f>
        <v>#REF!</v>
      </c>
    </row>
    <row r="73" spans="1:14" ht="20.399999999999999" customHeight="1">
      <c r="A73" s="59" t="e">
        <f>#REF!</f>
        <v>#REF!</v>
      </c>
      <c r="B73" s="59" t="e">
        <f>#REF!</f>
        <v>#REF!</v>
      </c>
      <c r="C73" s="80" t="e">
        <f>#REF!</f>
        <v>#REF!</v>
      </c>
      <c r="D73" s="60" t="e">
        <f>#REF!</f>
        <v>#REF!</v>
      </c>
      <c r="E73" s="60" t="e">
        <f>#REF!</f>
        <v>#REF!</v>
      </c>
      <c r="F73" s="63" t="e">
        <f>#REF!</f>
        <v>#REF!</v>
      </c>
      <c r="G73" s="63" t="e">
        <f>#REF!</f>
        <v>#REF!</v>
      </c>
      <c r="H73" s="72" t="e">
        <f>#REF!</f>
        <v>#REF!</v>
      </c>
      <c r="I73" s="63" t="e">
        <f>#REF!</f>
        <v>#REF!</v>
      </c>
      <c r="J73" s="59" t="e">
        <f>#REF!</f>
        <v>#REF!</v>
      </c>
      <c r="K73" s="73" t="e">
        <f>#REF!</f>
        <v>#REF!</v>
      </c>
      <c r="L73" s="76" t="e">
        <f>#REF!</f>
        <v>#REF!</v>
      </c>
      <c r="M73" s="73" t="e">
        <f>#REF!</f>
        <v>#REF!</v>
      </c>
      <c r="N73" s="59" t="e">
        <f>#REF!</f>
        <v>#REF!</v>
      </c>
    </row>
    <row r="74" spans="1:14" ht="20.399999999999999" customHeight="1">
      <c r="A74" s="59" t="e">
        <f>#REF!</f>
        <v>#REF!</v>
      </c>
      <c r="B74" s="59" t="e">
        <f>#REF!</f>
        <v>#REF!</v>
      </c>
      <c r="C74" s="80" t="e">
        <f>#REF!</f>
        <v>#REF!</v>
      </c>
      <c r="D74" s="60" t="e">
        <f>#REF!</f>
        <v>#REF!</v>
      </c>
      <c r="E74" s="60" t="e">
        <f>#REF!</f>
        <v>#REF!</v>
      </c>
      <c r="F74" s="63" t="e">
        <f>#REF!</f>
        <v>#REF!</v>
      </c>
      <c r="G74" s="63" t="e">
        <f>#REF!</f>
        <v>#REF!</v>
      </c>
      <c r="H74" s="72" t="e">
        <f>#REF!</f>
        <v>#REF!</v>
      </c>
      <c r="I74" s="63" t="e">
        <f>#REF!</f>
        <v>#REF!</v>
      </c>
      <c r="J74" s="59" t="e">
        <f>#REF!</f>
        <v>#REF!</v>
      </c>
      <c r="K74" s="73" t="e">
        <f>#REF!</f>
        <v>#REF!</v>
      </c>
      <c r="L74" s="76" t="e">
        <f>#REF!</f>
        <v>#REF!</v>
      </c>
      <c r="M74" s="73" t="e">
        <f>#REF!</f>
        <v>#REF!</v>
      </c>
      <c r="N74" s="50" t="e">
        <f>#REF!</f>
        <v>#REF!</v>
      </c>
    </row>
    <row r="75" spans="1:14" ht="20.399999999999999" customHeight="1">
      <c r="A75" s="59" t="e">
        <f>#REF!</f>
        <v>#REF!</v>
      </c>
      <c r="B75" s="59" t="e">
        <f>#REF!</f>
        <v>#REF!</v>
      </c>
      <c r="C75" s="80" t="e">
        <f>#REF!</f>
        <v>#REF!</v>
      </c>
      <c r="D75" s="60" t="e">
        <f>#REF!</f>
        <v>#REF!</v>
      </c>
      <c r="E75" s="60" t="e">
        <f>#REF!</f>
        <v>#REF!</v>
      </c>
      <c r="F75" s="63" t="e">
        <f>#REF!</f>
        <v>#REF!</v>
      </c>
      <c r="G75" s="63" t="e">
        <f>#REF!</f>
        <v>#REF!</v>
      </c>
      <c r="H75" s="72" t="e">
        <f>#REF!</f>
        <v>#REF!</v>
      </c>
      <c r="I75" s="63" t="e">
        <f>#REF!</f>
        <v>#REF!</v>
      </c>
      <c r="J75" s="59" t="e">
        <f>#REF!</f>
        <v>#REF!</v>
      </c>
      <c r="K75" s="73" t="e">
        <f>#REF!</f>
        <v>#REF!</v>
      </c>
      <c r="L75" s="76" t="e">
        <f>#REF!</f>
        <v>#REF!</v>
      </c>
      <c r="M75" s="73" t="e">
        <f>#REF!</f>
        <v>#REF!</v>
      </c>
      <c r="N75" s="50" t="e">
        <f>#REF!</f>
        <v>#REF!</v>
      </c>
    </row>
    <row r="76" spans="1:14" ht="20.399999999999999" customHeight="1">
      <c r="A76" s="59" t="e">
        <f>#REF!</f>
        <v>#REF!</v>
      </c>
      <c r="B76" s="59" t="e">
        <f>#REF!</f>
        <v>#REF!</v>
      </c>
      <c r="C76" s="80" t="e">
        <f>#REF!</f>
        <v>#REF!</v>
      </c>
      <c r="D76" s="60" t="e">
        <f>#REF!</f>
        <v>#REF!</v>
      </c>
      <c r="E76" s="60" t="e">
        <f>#REF!</f>
        <v>#REF!</v>
      </c>
      <c r="F76" s="63" t="e">
        <f>#REF!</f>
        <v>#REF!</v>
      </c>
      <c r="G76" s="63" t="e">
        <f>#REF!</f>
        <v>#REF!</v>
      </c>
      <c r="H76" s="72" t="e">
        <f>#REF!</f>
        <v>#REF!</v>
      </c>
      <c r="I76" s="63" t="e">
        <f>#REF!</f>
        <v>#REF!</v>
      </c>
      <c r="J76" s="59" t="e">
        <f>#REF!</f>
        <v>#REF!</v>
      </c>
      <c r="K76" s="73" t="e">
        <f>#REF!</f>
        <v>#REF!</v>
      </c>
      <c r="L76" s="76" t="e">
        <f>#REF!</f>
        <v>#REF!</v>
      </c>
      <c r="M76" s="73" t="e">
        <f>#REF!</f>
        <v>#REF!</v>
      </c>
      <c r="N76" s="50" t="e">
        <f>#REF!</f>
        <v>#REF!</v>
      </c>
    </row>
    <row r="77" spans="1:14" ht="20.399999999999999" customHeight="1">
      <c r="A77" s="59" t="e">
        <f>#REF!</f>
        <v>#REF!</v>
      </c>
      <c r="B77" s="59" t="e">
        <f>#REF!</f>
        <v>#REF!</v>
      </c>
      <c r="C77" s="80" t="e">
        <f>#REF!</f>
        <v>#REF!</v>
      </c>
      <c r="D77" s="60" t="e">
        <f>#REF!</f>
        <v>#REF!</v>
      </c>
      <c r="E77" s="60" t="e">
        <f>#REF!</f>
        <v>#REF!</v>
      </c>
      <c r="F77" s="63" t="e">
        <f>#REF!</f>
        <v>#REF!</v>
      </c>
      <c r="G77" s="63" t="e">
        <f>#REF!</f>
        <v>#REF!</v>
      </c>
      <c r="H77" s="72" t="e">
        <f>#REF!</f>
        <v>#REF!</v>
      </c>
      <c r="I77" s="63" t="e">
        <f>#REF!</f>
        <v>#REF!</v>
      </c>
      <c r="J77" s="64" t="e">
        <f>#REF!</f>
        <v>#REF!</v>
      </c>
      <c r="K77" s="73" t="e">
        <f>#REF!</f>
        <v>#REF!</v>
      </c>
      <c r="L77" s="76" t="e">
        <f>#REF!</f>
        <v>#REF!</v>
      </c>
      <c r="M77" s="73" t="e">
        <f>#REF!</f>
        <v>#REF!</v>
      </c>
      <c r="N77" s="59" t="e">
        <f>#REF!</f>
        <v>#REF!</v>
      </c>
    </row>
    <row r="78" spans="1:14" ht="20.399999999999999" customHeight="1">
      <c r="A78" s="59" t="e">
        <f>#REF!</f>
        <v>#REF!</v>
      </c>
      <c r="B78" s="59" t="e">
        <f>#REF!</f>
        <v>#REF!</v>
      </c>
      <c r="C78" s="80" t="e">
        <f>#REF!</f>
        <v>#REF!</v>
      </c>
      <c r="D78" s="60" t="e">
        <f>#REF!</f>
        <v>#REF!</v>
      </c>
      <c r="E78" s="60" t="e">
        <f>#REF!</f>
        <v>#REF!</v>
      </c>
      <c r="F78" s="63" t="e">
        <f>#REF!</f>
        <v>#REF!</v>
      </c>
      <c r="G78" s="63" t="e">
        <f>#REF!</f>
        <v>#REF!</v>
      </c>
      <c r="H78" s="72" t="e">
        <f>#REF!</f>
        <v>#REF!</v>
      </c>
      <c r="I78" s="63" t="e">
        <f>#REF!</f>
        <v>#REF!</v>
      </c>
      <c r="J78" s="64" t="e">
        <f>#REF!</f>
        <v>#REF!</v>
      </c>
      <c r="K78" s="73" t="e">
        <f>#REF!</f>
        <v>#REF!</v>
      </c>
      <c r="L78" s="76" t="e">
        <f>#REF!</f>
        <v>#REF!</v>
      </c>
      <c r="M78" s="73" t="e">
        <f>#REF!</f>
        <v>#REF!</v>
      </c>
      <c r="N78" s="59" t="e">
        <f>#REF!</f>
        <v>#REF!</v>
      </c>
    </row>
    <row r="79" spans="1:14" ht="20.399999999999999" customHeight="1">
      <c r="A79" s="59" t="e">
        <f>#REF!</f>
        <v>#REF!</v>
      </c>
      <c r="B79" s="59" t="e">
        <f>#REF!</f>
        <v>#REF!</v>
      </c>
      <c r="C79" s="80" t="e">
        <f>#REF!</f>
        <v>#REF!</v>
      </c>
      <c r="D79" s="60" t="e">
        <f>#REF!</f>
        <v>#REF!</v>
      </c>
      <c r="E79" s="60" t="e">
        <f>#REF!</f>
        <v>#REF!</v>
      </c>
      <c r="F79" s="63" t="e">
        <f>#REF!</f>
        <v>#REF!</v>
      </c>
      <c r="G79" s="63" t="e">
        <f>#REF!</f>
        <v>#REF!</v>
      </c>
      <c r="H79" s="72" t="e">
        <f>#REF!</f>
        <v>#REF!</v>
      </c>
      <c r="I79" s="63" t="e">
        <f>#REF!</f>
        <v>#REF!</v>
      </c>
      <c r="J79" s="64" t="e">
        <f>#REF!</f>
        <v>#REF!</v>
      </c>
      <c r="K79" s="73" t="e">
        <f>#REF!</f>
        <v>#REF!</v>
      </c>
      <c r="L79" s="76" t="e">
        <f>#REF!</f>
        <v>#REF!</v>
      </c>
      <c r="M79" s="73" t="e">
        <f>#REF!</f>
        <v>#REF!</v>
      </c>
      <c r="N79" s="59" t="e">
        <f>#REF!</f>
        <v>#REF!</v>
      </c>
    </row>
    <row r="80" spans="1:14" ht="20.399999999999999" customHeight="1">
      <c r="A80" s="59" t="e">
        <f>#REF!</f>
        <v>#REF!</v>
      </c>
      <c r="B80" s="59" t="e">
        <f>#REF!</f>
        <v>#REF!</v>
      </c>
      <c r="C80" s="80" t="e">
        <f>#REF!</f>
        <v>#REF!</v>
      </c>
      <c r="D80" s="60" t="e">
        <f>#REF!</f>
        <v>#REF!</v>
      </c>
      <c r="E80" s="60" t="e">
        <f>#REF!</f>
        <v>#REF!</v>
      </c>
      <c r="F80" s="63" t="e">
        <f>#REF!</f>
        <v>#REF!</v>
      </c>
      <c r="G80" s="63" t="e">
        <f>#REF!</f>
        <v>#REF!</v>
      </c>
      <c r="H80" s="72" t="e">
        <f>#REF!</f>
        <v>#REF!</v>
      </c>
      <c r="I80" s="63" t="e">
        <f>#REF!</f>
        <v>#REF!</v>
      </c>
      <c r="J80" s="64" t="e">
        <f>#REF!</f>
        <v>#REF!</v>
      </c>
      <c r="K80" s="73" t="e">
        <f>#REF!</f>
        <v>#REF!</v>
      </c>
      <c r="L80" s="76" t="e">
        <f>#REF!</f>
        <v>#REF!</v>
      </c>
      <c r="M80" s="73" t="e">
        <f>#REF!</f>
        <v>#REF!</v>
      </c>
      <c r="N80" s="59" t="e">
        <f>#REF!</f>
        <v>#REF!</v>
      </c>
    </row>
    <row r="81" spans="1:14" ht="20.399999999999999" customHeight="1">
      <c r="A81" s="59" t="e">
        <f>#REF!</f>
        <v>#REF!</v>
      </c>
      <c r="B81" s="59" t="e">
        <f>#REF!</f>
        <v>#REF!</v>
      </c>
      <c r="C81" s="80" t="e">
        <f>#REF!</f>
        <v>#REF!</v>
      </c>
      <c r="D81" s="60" t="e">
        <f>#REF!</f>
        <v>#REF!</v>
      </c>
      <c r="E81" s="60" t="e">
        <f>#REF!</f>
        <v>#REF!</v>
      </c>
      <c r="F81" s="63" t="e">
        <f>#REF!</f>
        <v>#REF!</v>
      </c>
      <c r="G81" s="63" t="e">
        <f>#REF!</f>
        <v>#REF!</v>
      </c>
      <c r="H81" s="72" t="e">
        <f>#REF!</f>
        <v>#REF!</v>
      </c>
      <c r="I81" s="63" t="e">
        <f>#REF!</f>
        <v>#REF!</v>
      </c>
      <c r="J81" s="64" t="e">
        <f>#REF!</f>
        <v>#REF!</v>
      </c>
      <c r="K81" s="73" t="e">
        <f>#REF!</f>
        <v>#REF!</v>
      </c>
      <c r="L81" s="76" t="e">
        <f>#REF!</f>
        <v>#REF!</v>
      </c>
      <c r="M81" s="73" t="e">
        <f>#REF!</f>
        <v>#REF!</v>
      </c>
      <c r="N81" s="59" t="e">
        <f>#REF!</f>
        <v>#REF!</v>
      </c>
    </row>
    <row r="82" spans="1:14" s="9" customFormat="1" ht="20.399999999999999" customHeight="1">
      <c r="A82" s="59" t="e">
        <f>#REF!</f>
        <v>#REF!</v>
      </c>
      <c r="B82" s="59" t="e">
        <f>#REF!</f>
        <v>#REF!</v>
      </c>
      <c r="C82" s="80" t="e">
        <f>#REF!</f>
        <v>#REF!</v>
      </c>
      <c r="D82" s="60" t="e">
        <f>#REF!</f>
        <v>#REF!</v>
      </c>
      <c r="E82" s="60" t="e">
        <f>#REF!</f>
        <v>#REF!</v>
      </c>
      <c r="F82" s="63" t="e">
        <f>#REF!</f>
        <v>#REF!</v>
      </c>
      <c r="G82" s="63" t="e">
        <f>#REF!</f>
        <v>#REF!</v>
      </c>
      <c r="H82" s="72" t="e">
        <f>#REF!</f>
        <v>#REF!</v>
      </c>
      <c r="I82" s="63" t="e">
        <f>#REF!</f>
        <v>#REF!</v>
      </c>
      <c r="J82" s="64" t="e">
        <f>#REF!</f>
        <v>#REF!</v>
      </c>
      <c r="K82" s="73" t="e">
        <f>#REF!</f>
        <v>#REF!</v>
      </c>
      <c r="L82" s="76" t="e">
        <f>#REF!</f>
        <v>#REF!</v>
      </c>
      <c r="M82" s="73" t="e">
        <f>#REF!</f>
        <v>#REF!</v>
      </c>
      <c r="N82" s="59" t="e">
        <f>#REF!</f>
        <v>#REF!</v>
      </c>
    </row>
    <row r="83" spans="1:14" s="9" customFormat="1" ht="20.399999999999999" customHeight="1">
      <c r="A83" s="59" t="e">
        <f>#REF!</f>
        <v>#REF!</v>
      </c>
      <c r="B83" s="59" t="e">
        <f>#REF!</f>
        <v>#REF!</v>
      </c>
      <c r="C83" s="80" t="e">
        <f>#REF!</f>
        <v>#REF!</v>
      </c>
      <c r="D83" s="60" t="e">
        <f>#REF!</f>
        <v>#REF!</v>
      </c>
      <c r="E83" s="60" t="e">
        <f>#REF!</f>
        <v>#REF!</v>
      </c>
      <c r="F83" s="63" t="e">
        <f>#REF!</f>
        <v>#REF!</v>
      </c>
      <c r="G83" s="63" t="e">
        <f>#REF!</f>
        <v>#REF!</v>
      </c>
      <c r="H83" s="72" t="e">
        <f>#REF!</f>
        <v>#REF!</v>
      </c>
      <c r="I83" s="63" t="e">
        <f>#REF!</f>
        <v>#REF!</v>
      </c>
      <c r="J83" s="64" t="e">
        <f>#REF!</f>
        <v>#REF!</v>
      </c>
      <c r="K83" s="73" t="e">
        <f>#REF!</f>
        <v>#REF!</v>
      </c>
      <c r="L83" s="76" t="e">
        <f>#REF!</f>
        <v>#REF!</v>
      </c>
      <c r="M83" s="73" t="e">
        <f>#REF!</f>
        <v>#REF!</v>
      </c>
      <c r="N83" s="59" t="e">
        <f>#REF!</f>
        <v>#REF!</v>
      </c>
    </row>
    <row r="84" spans="1:14" s="9" customFormat="1" ht="20.399999999999999" customHeight="1">
      <c r="A84" s="59" t="e">
        <f>#REF!</f>
        <v>#REF!</v>
      </c>
      <c r="B84" s="59" t="e">
        <f>#REF!</f>
        <v>#REF!</v>
      </c>
      <c r="C84" s="80" t="e">
        <f>#REF!</f>
        <v>#REF!</v>
      </c>
      <c r="D84" s="60" t="e">
        <f>#REF!</f>
        <v>#REF!</v>
      </c>
      <c r="E84" s="60" t="e">
        <f>#REF!</f>
        <v>#REF!</v>
      </c>
      <c r="F84" s="63" t="e">
        <f>#REF!</f>
        <v>#REF!</v>
      </c>
      <c r="G84" s="63" t="e">
        <f>#REF!</f>
        <v>#REF!</v>
      </c>
      <c r="H84" s="72" t="e">
        <f>#REF!</f>
        <v>#REF!</v>
      </c>
      <c r="I84" s="63" t="e">
        <f>#REF!</f>
        <v>#REF!</v>
      </c>
      <c r="J84" s="64" t="e">
        <f>#REF!</f>
        <v>#REF!</v>
      </c>
      <c r="K84" s="73" t="e">
        <f>#REF!</f>
        <v>#REF!</v>
      </c>
      <c r="L84" s="76" t="e">
        <f>#REF!</f>
        <v>#REF!</v>
      </c>
      <c r="M84" s="73" t="e">
        <f>#REF!</f>
        <v>#REF!</v>
      </c>
      <c r="N84" s="9" t="e">
        <f>#REF!</f>
        <v>#REF!</v>
      </c>
    </row>
    <row r="85" spans="1:14" s="9" customFormat="1" ht="20.399999999999999" customHeight="1">
      <c r="A85" s="59" t="e">
        <f>#REF!</f>
        <v>#REF!</v>
      </c>
      <c r="B85" s="59" t="e">
        <f>#REF!</f>
        <v>#REF!</v>
      </c>
      <c r="C85" s="80" t="e">
        <f>#REF!</f>
        <v>#REF!</v>
      </c>
      <c r="D85" s="60" t="e">
        <f>#REF!</f>
        <v>#REF!</v>
      </c>
      <c r="E85" s="60" t="e">
        <f>#REF!</f>
        <v>#REF!</v>
      </c>
      <c r="F85" s="63" t="e">
        <f>#REF!</f>
        <v>#REF!</v>
      </c>
      <c r="G85" s="63" t="e">
        <f>#REF!</f>
        <v>#REF!</v>
      </c>
      <c r="H85" s="72" t="e">
        <f>#REF!</f>
        <v>#REF!</v>
      </c>
      <c r="I85" s="63" t="e">
        <f>#REF!</f>
        <v>#REF!</v>
      </c>
      <c r="J85" s="64" t="e">
        <f>#REF!</f>
        <v>#REF!</v>
      </c>
      <c r="K85" s="73" t="e">
        <f>#REF!</f>
        <v>#REF!</v>
      </c>
      <c r="L85" s="75" t="e">
        <f>#REF!</f>
        <v>#REF!</v>
      </c>
      <c r="M85" s="73" t="e">
        <f>#REF!</f>
        <v>#REF!</v>
      </c>
      <c r="N85" s="59" t="e">
        <f>#REF!</f>
        <v>#REF!</v>
      </c>
    </row>
    <row r="86" spans="1:14" s="9" customFormat="1" ht="20.399999999999999" customHeight="1">
      <c r="A86" s="59" t="e">
        <f>#REF!</f>
        <v>#REF!</v>
      </c>
      <c r="B86" s="59" t="e">
        <f>#REF!</f>
        <v>#REF!</v>
      </c>
      <c r="C86" s="80" t="e">
        <f>#REF!</f>
        <v>#REF!</v>
      </c>
      <c r="D86" s="60" t="e">
        <f>#REF!</f>
        <v>#REF!</v>
      </c>
      <c r="E86" s="60" t="e">
        <f>#REF!</f>
        <v>#REF!</v>
      </c>
      <c r="F86" s="63" t="e">
        <f>#REF!</f>
        <v>#REF!</v>
      </c>
      <c r="G86" s="63" t="e">
        <f>#REF!</f>
        <v>#REF!</v>
      </c>
      <c r="H86" s="72" t="e">
        <f>#REF!</f>
        <v>#REF!</v>
      </c>
      <c r="I86" s="63" t="e">
        <f>#REF!</f>
        <v>#REF!</v>
      </c>
      <c r="J86" s="64" t="e">
        <f>#REF!</f>
        <v>#REF!</v>
      </c>
      <c r="K86" s="73" t="e">
        <f>#REF!</f>
        <v>#REF!</v>
      </c>
      <c r="L86" s="75" t="e">
        <f>#REF!</f>
        <v>#REF!</v>
      </c>
      <c r="M86" s="73" t="e">
        <f>#REF!</f>
        <v>#REF!</v>
      </c>
      <c r="N86" s="59" t="e">
        <f>#REF!</f>
        <v>#REF!</v>
      </c>
    </row>
    <row r="87" spans="1:14" s="9" customFormat="1" ht="20.399999999999999" customHeight="1">
      <c r="A87" s="59" t="e">
        <f>#REF!</f>
        <v>#REF!</v>
      </c>
      <c r="B87" s="59" t="e">
        <f>#REF!</f>
        <v>#REF!</v>
      </c>
      <c r="C87" s="80" t="e">
        <f>#REF!</f>
        <v>#REF!</v>
      </c>
      <c r="D87" s="60" t="e">
        <f>#REF!</f>
        <v>#REF!</v>
      </c>
      <c r="E87" s="60" t="e">
        <f>#REF!</f>
        <v>#REF!</v>
      </c>
      <c r="F87" s="63" t="e">
        <f>#REF!</f>
        <v>#REF!</v>
      </c>
      <c r="G87" s="63" t="e">
        <f>#REF!</f>
        <v>#REF!</v>
      </c>
      <c r="H87" s="72" t="e">
        <f>#REF!</f>
        <v>#REF!</v>
      </c>
      <c r="I87" s="63" t="e">
        <f>#REF!</f>
        <v>#REF!</v>
      </c>
      <c r="J87" s="64" t="e">
        <f>#REF!</f>
        <v>#REF!</v>
      </c>
      <c r="K87" s="73" t="e">
        <f>#REF!</f>
        <v>#REF!</v>
      </c>
      <c r="L87" s="75" t="e">
        <f>#REF!</f>
        <v>#REF!</v>
      </c>
      <c r="M87" s="73" t="e">
        <f>#REF!</f>
        <v>#REF!</v>
      </c>
      <c r="N87" s="59" t="e">
        <f>#REF!</f>
        <v>#REF!</v>
      </c>
    </row>
    <row r="88" spans="1:14" s="9" customFormat="1" ht="20.399999999999999" customHeight="1">
      <c r="A88" s="59" t="e">
        <f>#REF!</f>
        <v>#REF!</v>
      </c>
      <c r="B88" s="59" t="e">
        <f>#REF!</f>
        <v>#REF!</v>
      </c>
      <c r="C88" s="80" t="e">
        <f>#REF!</f>
        <v>#REF!</v>
      </c>
      <c r="D88" s="60" t="e">
        <f>#REF!</f>
        <v>#REF!</v>
      </c>
      <c r="E88" s="60" t="e">
        <f>#REF!</f>
        <v>#REF!</v>
      </c>
      <c r="F88" s="63" t="e">
        <f>#REF!</f>
        <v>#REF!</v>
      </c>
      <c r="G88" s="63" t="e">
        <f>#REF!</f>
        <v>#REF!</v>
      </c>
      <c r="H88" s="72" t="e">
        <f>#REF!</f>
        <v>#REF!</v>
      </c>
      <c r="I88" s="63" t="e">
        <f>#REF!</f>
        <v>#REF!</v>
      </c>
      <c r="J88" s="64" t="e">
        <f>#REF!</f>
        <v>#REF!</v>
      </c>
      <c r="K88" s="73" t="e">
        <f>#REF!</f>
        <v>#REF!</v>
      </c>
      <c r="L88" s="75" t="e">
        <f>#REF!</f>
        <v>#REF!</v>
      </c>
      <c r="M88" s="73" t="e">
        <f>#REF!</f>
        <v>#REF!</v>
      </c>
      <c r="N88" s="59" t="e">
        <f>#REF!</f>
        <v>#REF!</v>
      </c>
    </row>
    <row r="89" spans="1:14" s="9" customFormat="1" ht="20.399999999999999" customHeight="1">
      <c r="A89" s="59" t="e">
        <f>#REF!</f>
        <v>#REF!</v>
      </c>
      <c r="B89" s="59" t="e">
        <f>#REF!</f>
        <v>#REF!</v>
      </c>
      <c r="C89" s="80" t="e">
        <f>#REF!</f>
        <v>#REF!</v>
      </c>
      <c r="D89" s="60" t="e">
        <f>#REF!</f>
        <v>#REF!</v>
      </c>
      <c r="E89" s="60" t="e">
        <f>#REF!</f>
        <v>#REF!</v>
      </c>
      <c r="F89" s="63" t="e">
        <f>#REF!</f>
        <v>#REF!</v>
      </c>
      <c r="G89" s="63" t="e">
        <f>#REF!</f>
        <v>#REF!</v>
      </c>
      <c r="H89" s="72" t="e">
        <f>#REF!</f>
        <v>#REF!</v>
      </c>
      <c r="I89" s="63" t="e">
        <f>#REF!</f>
        <v>#REF!</v>
      </c>
      <c r="J89" s="64" t="e">
        <f>#REF!</f>
        <v>#REF!</v>
      </c>
      <c r="K89" s="73" t="e">
        <f>#REF!</f>
        <v>#REF!</v>
      </c>
      <c r="L89" s="75" t="e">
        <f>#REF!</f>
        <v>#REF!</v>
      </c>
      <c r="M89" s="73" t="e">
        <f>#REF!</f>
        <v>#REF!</v>
      </c>
      <c r="N89" s="59" t="e">
        <f>#REF!</f>
        <v>#REF!</v>
      </c>
    </row>
    <row r="90" spans="1:14" s="9" customFormat="1" ht="20.399999999999999" customHeight="1">
      <c r="A90" s="59" t="e">
        <f>#REF!</f>
        <v>#REF!</v>
      </c>
      <c r="B90" s="59" t="e">
        <f>#REF!</f>
        <v>#REF!</v>
      </c>
      <c r="C90" s="80" t="e">
        <f>#REF!</f>
        <v>#REF!</v>
      </c>
      <c r="D90" s="60" t="e">
        <f>#REF!</f>
        <v>#REF!</v>
      </c>
      <c r="E90" s="60" t="e">
        <f>#REF!</f>
        <v>#REF!</v>
      </c>
      <c r="F90" s="63" t="e">
        <f>#REF!</f>
        <v>#REF!</v>
      </c>
      <c r="G90" s="63" t="e">
        <f>#REF!</f>
        <v>#REF!</v>
      </c>
      <c r="H90" s="72" t="e">
        <f>#REF!</f>
        <v>#REF!</v>
      </c>
      <c r="I90" s="63" t="e">
        <f>#REF!</f>
        <v>#REF!</v>
      </c>
      <c r="J90" s="64" t="e">
        <f>#REF!</f>
        <v>#REF!</v>
      </c>
      <c r="K90" s="73" t="e">
        <f>#REF!</f>
        <v>#REF!</v>
      </c>
      <c r="L90" s="75" t="e">
        <f>#REF!</f>
        <v>#REF!</v>
      </c>
      <c r="M90" s="73" t="e">
        <f>#REF!</f>
        <v>#REF!</v>
      </c>
      <c r="N90" s="59" t="e">
        <f>#REF!</f>
        <v>#REF!</v>
      </c>
    </row>
    <row r="91" spans="1:14" ht="20.399999999999999" customHeight="1">
      <c r="A91" s="59" t="e">
        <f>#REF!</f>
        <v>#REF!</v>
      </c>
      <c r="B91" s="59" t="e">
        <f>#REF!</f>
        <v>#REF!</v>
      </c>
      <c r="C91" s="80" t="e">
        <f>#REF!</f>
        <v>#REF!</v>
      </c>
      <c r="D91" s="60" t="e">
        <f>#REF!</f>
        <v>#REF!</v>
      </c>
      <c r="E91" s="60" t="e">
        <f>#REF!</f>
        <v>#REF!</v>
      </c>
      <c r="F91" s="61" t="e">
        <f>#REF!</f>
        <v>#REF!</v>
      </c>
      <c r="G91" s="61" t="e">
        <f>#REF!</f>
        <v>#REF!</v>
      </c>
      <c r="H91" s="62" t="e">
        <f>#REF!</f>
        <v>#REF!</v>
      </c>
      <c r="I91" s="63" t="e">
        <f>#REF!</f>
        <v>#REF!</v>
      </c>
      <c r="J91" s="64" t="e">
        <f>#REF!</f>
        <v>#REF!</v>
      </c>
      <c r="K91" s="73" t="e">
        <f>#REF!</f>
        <v>#REF!</v>
      </c>
      <c r="L91" s="75" t="e">
        <f>#REF!</f>
        <v>#REF!</v>
      </c>
      <c r="M91" s="73" t="e">
        <f>#REF!</f>
        <v>#REF!</v>
      </c>
      <c r="N91" s="59" t="e">
        <f>#REF!</f>
        <v>#REF!</v>
      </c>
    </row>
    <row r="92" spans="1:14" ht="20.399999999999999" customHeight="1">
      <c r="A92" s="59" t="e">
        <f>#REF!</f>
        <v>#REF!</v>
      </c>
      <c r="B92" s="59" t="e">
        <f>#REF!</f>
        <v>#REF!</v>
      </c>
      <c r="C92" s="80" t="e">
        <f>#REF!</f>
        <v>#REF!</v>
      </c>
      <c r="D92" s="60" t="e">
        <f>#REF!</f>
        <v>#REF!</v>
      </c>
      <c r="E92" s="60" t="e">
        <f>#REF!</f>
        <v>#REF!</v>
      </c>
      <c r="F92" s="63" t="e">
        <f>#REF!</f>
        <v>#REF!</v>
      </c>
      <c r="G92" s="63" t="e">
        <f>#REF!</f>
        <v>#REF!</v>
      </c>
      <c r="H92" s="63" t="e">
        <f>#REF!</f>
        <v>#REF!</v>
      </c>
      <c r="I92" s="63" t="e">
        <f>#REF!</f>
        <v>#REF!</v>
      </c>
      <c r="J92" s="64" t="e">
        <f>#REF!</f>
        <v>#REF!</v>
      </c>
      <c r="K92" s="73" t="e">
        <f>#REF!</f>
        <v>#REF!</v>
      </c>
      <c r="L92" s="75" t="e">
        <f>#REF!</f>
        <v>#REF!</v>
      </c>
      <c r="M92" s="73" t="e">
        <f>#REF!</f>
        <v>#REF!</v>
      </c>
      <c r="N92" s="59" t="e">
        <f>#REF!</f>
        <v>#REF!</v>
      </c>
    </row>
    <row r="93" spans="1:14" ht="20.399999999999999" customHeight="1">
      <c r="A93" s="59" t="e">
        <f>#REF!</f>
        <v>#REF!</v>
      </c>
      <c r="B93" s="59" t="e">
        <f>#REF!</f>
        <v>#REF!</v>
      </c>
      <c r="C93" s="80" t="e">
        <f>#REF!</f>
        <v>#REF!</v>
      </c>
      <c r="D93" s="60" t="e">
        <f>#REF!</f>
        <v>#REF!</v>
      </c>
      <c r="E93" s="60" t="e">
        <f>#REF!</f>
        <v>#REF!</v>
      </c>
      <c r="F93" s="63" t="e">
        <f>#REF!</f>
        <v>#REF!</v>
      </c>
      <c r="G93" s="63" t="e">
        <f>#REF!</f>
        <v>#REF!</v>
      </c>
      <c r="H93" s="72" t="e">
        <f>#REF!</f>
        <v>#REF!</v>
      </c>
      <c r="I93" s="63" t="e">
        <f>#REF!</f>
        <v>#REF!</v>
      </c>
      <c r="J93" s="64" t="e">
        <f>#REF!</f>
        <v>#REF!</v>
      </c>
      <c r="K93" s="73" t="e">
        <f>#REF!</f>
        <v>#REF!</v>
      </c>
      <c r="L93" s="75" t="e">
        <f>#REF!</f>
        <v>#REF!</v>
      </c>
      <c r="M93" s="73" t="e">
        <f>#REF!</f>
        <v>#REF!</v>
      </c>
      <c r="N93" s="59" t="e">
        <f>#REF!</f>
        <v>#REF!</v>
      </c>
    </row>
    <row r="94" spans="1:14" ht="20.399999999999999" customHeight="1">
      <c r="A94" s="59" t="e">
        <f>#REF!</f>
        <v>#REF!</v>
      </c>
      <c r="B94" s="59" t="e">
        <f>#REF!</f>
        <v>#REF!</v>
      </c>
      <c r="C94" s="80" t="e">
        <f>#REF!</f>
        <v>#REF!</v>
      </c>
      <c r="D94" s="60" t="e">
        <f>#REF!</f>
        <v>#REF!</v>
      </c>
      <c r="E94" s="60" t="e">
        <f>#REF!</f>
        <v>#REF!</v>
      </c>
      <c r="F94" s="63" t="e">
        <f>#REF!</f>
        <v>#REF!</v>
      </c>
      <c r="G94" s="63" t="e">
        <f>#REF!</f>
        <v>#REF!</v>
      </c>
      <c r="H94" s="72" t="e">
        <f>#REF!</f>
        <v>#REF!</v>
      </c>
      <c r="I94" s="63" t="e">
        <f>#REF!</f>
        <v>#REF!</v>
      </c>
      <c r="J94" s="64" t="e">
        <f>#REF!</f>
        <v>#REF!</v>
      </c>
      <c r="K94" s="73" t="e">
        <f>#REF!</f>
        <v>#REF!</v>
      </c>
      <c r="L94" s="75" t="e">
        <f>#REF!</f>
        <v>#REF!</v>
      </c>
      <c r="M94" s="73" t="e">
        <f>#REF!</f>
        <v>#REF!</v>
      </c>
      <c r="N94" s="59" t="e">
        <f>#REF!</f>
        <v>#REF!</v>
      </c>
    </row>
    <row r="95" spans="1:14" ht="20.399999999999999" customHeight="1">
      <c r="A95" s="59" t="e">
        <f>#REF!</f>
        <v>#REF!</v>
      </c>
      <c r="B95" s="59" t="e">
        <f>#REF!</f>
        <v>#REF!</v>
      </c>
      <c r="C95" s="80" t="e">
        <f>#REF!</f>
        <v>#REF!</v>
      </c>
      <c r="D95" s="60" t="e">
        <f>#REF!</f>
        <v>#REF!</v>
      </c>
      <c r="E95" s="60" t="e">
        <f>#REF!</f>
        <v>#REF!</v>
      </c>
      <c r="F95" s="63" t="e">
        <f>#REF!</f>
        <v>#REF!</v>
      </c>
      <c r="G95" s="63" t="e">
        <f>#REF!</f>
        <v>#REF!</v>
      </c>
      <c r="H95" s="72" t="e">
        <f>#REF!</f>
        <v>#REF!</v>
      </c>
      <c r="I95" s="63" t="e">
        <f>#REF!</f>
        <v>#REF!</v>
      </c>
      <c r="J95" s="64" t="e">
        <f>#REF!</f>
        <v>#REF!</v>
      </c>
      <c r="K95" s="73" t="e">
        <f>#REF!</f>
        <v>#REF!</v>
      </c>
      <c r="L95" s="75" t="e">
        <f>#REF!</f>
        <v>#REF!</v>
      </c>
      <c r="M95" s="73" t="e">
        <f>#REF!</f>
        <v>#REF!</v>
      </c>
      <c r="N95" s="59" t="e">
        <f>#REF!</f>
        <v>#REF!</v>
      </c>
    </row>
    <row r="96" spans="1:14" ht="20.399999999999999" customHeight="1">
      <c r="A96" s="59" t="e">
        <f>#REF!</f>
        <v>#REF!</v>
      </c>
      <c r="B96" s="59" t="e">
        <f>#REF!</f>
        <v>#REF!</v>
      </c>
      <c r="C96" s="80" t="e">
        <f>#REF!</f>
        <v>#REF!</v>
      </c>
      <c r="D96" s="60" t="e">
        <f>#REF!</f>
        <v>#REF!</v>
      </c>
      <c r="E96" s="60" t="e">
        <f>#REF!</f>
        <v>#REF!</v>
      </c>
      <c r="F96" s="63" t="e">
        <f>#REF!</f>
        <v>#REF!</v>
      </c>
      <c r="G96" s="63" t="e">
        <f>#REF!</f>
        <v>#REF!</v>
      </c>
      <c r="H96" s="72" t="e">
        <f>#REF!</f>
        <v>#REF!</v>
      </c>
      <c r="I96" s="63" t="e">
        <f>#REF!</f>
        <v>#REF!</v>
      </c>
      <c r="J96" s="64" t="e">
        <f>#REF!</f>
        <v>#REF!</v>
      </c>
      <c r="K96" s="73" t="e">
        <f>#REF!</f>
        <v>#REF!</v>
      </c>
      <c r="L96" s="75" t="e">
        <f>#REF!</f>
        <v>#REF!</v>
      </c>
      <c r="M96" s="73" t="e">
        <f>#REF!</f>
        <v>#REF!</v>
      </c>
      <c r="N96" s="59" t="e">
        <f>#REF!</f>
        <v>#REF!</v>
      </c>
    </row>
    <row r="97" spans="1:14" ht="20.399999999999999" customHeight="1">
      <c r="A97" s="59" t="e">
        <f>#REF!</f>
        <v>#REF!</v>
      </c>
      <c r="B97" s="59" t="e">
        <f>#REF!</f>
        <v>#REF!</v>
      </c>
      <c r="C97" s="80" t="e">
        <f>#REF!</f>
        <v>#REF!</v>
      </c>
      <c r="D97" s="60" t="e">
        <f>#REF!</f>
        <v>#REF!</v>
      </c>
      <c r="E97" s="60" t="e">
        <f>#REF!</f>
        <v>#REF!</v>
      </c>
      <c r="F97" s="63" t="e">
        <f>#REF!</f>
        <v>#REF!</v>
      </c>
      <c r="G97" s="63" t="e">
        <f>#REF!</f>
        <v>#REF!</v>
      </c>
      <c r="H97" s="72" t="e">
        <f>#REF!</f>
        <v>#REF!</v>
      </c>
      <c r="I97" s="63" t="e">
        <f>#REF!</f>
        <v>#REF!</v>
      </c>
      <c r="J97" s="64" t="e">
        <f>#REF!</f>
        <v>#REF!</v>
      </c>
      <c r="K97" s="73" t="e">
        <f>#REF!</f>
        <v>#REF!</v>
      </c>
      <c r="L97" s="75" t="e">
        <f>#REF!</f>
        <v>#REF!</v>
      </c>
      <c r="M97" s="73" t="e">
        <f>#REF!</f>
        <v>#REF!</v>
      </c>
      <c r="N97" s="59" t="e">
        <f>#REF!</f>
        <v>#REF!</v>
      </c>
    </row>
    <row r="98" spans="1:14" ht="20.399999999999999" customHeight="1">
      <c r="A98" s="59" t="e">
        <f>#REF!</f>
        <v>#REF!</v>
      </c>
      <c r="B98" s="59" t="e">
        <f>#REF!</f>
        <v>#REF!</v>
      </c>
      <c r="C98" s="80" t="e">
        <f>#REF!</f>
        <v>#REF!</v>
      </c>
      <c r="D98" s="60" t="e">
        <f>#REF!</f>
        <v>#REF!</v>
      </c>
      <c r="E98" s="60" t="e">
        <f>#REF!</f>
        <v>#REF!</v>
      </c>
      <c r="F98" s="63" t="e">
        <f>#REF!</f>
        <v>#REF!</v>
      </c>
      <c r="G98" s="63" t="e">
        <f>#REF!</f>
        <v>#REF!</v>
      </c>
      <c r="H98" s="72" t="e">
        <f>#REF!</f>
        <v>#REF!</v>
      </c>
      <c r="I98" s="63" t="e">
        <f>#REF!</f>
        <v>#REF!</v>
      </c>
      <c r="J98" s="64" t="e">
        <f>#REF!</f>
        <v>#REF!</v>
      </c>
      <c r="K98" s="73" t="e">
        <f>#REF!</f>
        <v>#REF!</v>
      </c>
      <c r="L98" s="75" t="e">
        <f>#REF!</f>
        <v>#REF!</v>
      </c>
      <c r="M98" s="73" t="e">
        <f>#REF!</f>
        <v>#REF!</v>
      </c>
      <c r="N98" s="59" t="e">
        <f>#REF!</f>
        <v>#REF!</v>
      </c>
    </row>
    <row r="99" spans="1:14" ht="20.399999999999999" customHeight="1">
      <c r="A99" s="59" t="e">
        <f>#REF!</f>
        <v>#REF!</v>
      </c>
      <c r="B99" s="59" t="e">
        <f>#REF!</f>
        <v>#REF!</v>
      </c>
      <c r="C99" s="80" t="e">
        <f>#REF!</f>
        <v>#REF!</v>
      </c>
      <c r="D99" s="60" t="e">
        <f>#REF!</f>
        <v>#REF!</v>
      </c>
      <c r="E99" s="60" t="e">
        <f>#REF!</f>
        <v>#REF!</v>
      </c>
      <c r="F99" s="63" t="e">
        <f>#REF!</f>
        <v>#REF!</v>
      </c>
      <c r="G99" s="63" t="e">
        <f>#REF!</f>
        <v>#REF!</v>
      </c>
      <c r="H99" s="72" t="e">
        <f>#REF!</f>
        <v>#REF!</v>
      </c>
      <c r="I99" s="63" t="e">
        <f>#REF!</f>
        <v>#REF!</v>
      </c>
      <c r="J99" s="64" t="e">
        <f>#REF!</f>
        <v>#REF!</v>
      </c>
      <c r="K99" s="73" t="e">
        <f>#REF!</f>
        <v>#REF!</v>
      </c>
      <c r="L99" s="75" t="e">
        <f>#REF!</f>
        <v>#REF!</v>
      </c>
      <c r="M99" s="73" t="e">
        <f>#REF!</f>
        <v>#REF!</v>
      </c>
      <c r="N99" s="59" t="e">
        <f>#REF!</f>
        <v>#REF!</v>
      </c>
    </row>
    <row r="100" spans="1:14" ht="20.399999999999999" customHeight="1">
      <c r="A100" s="59" t="e">
        <f>#REF!</f>
        <v>#REF!</v>
      </c>
      <c r="B100" s="59" t="e">
        <f>#REF!</f>
        <v>#REF!</v>
      </c>
      <c r="C100" s="80" t="e">
        <f>#REF!</f>
        <v>#REF!</v>
      </c>
      <c r="D100" s="60" t="e">
        <f>#REF!</f>
        <v>#REF!</v>
      </c>
      <c r="E100" s="60" t="e">
        <f>#REF!</f>
        <v>#REF!</v>
      </c>
      <c r="F100" s="63" t="e">
        <f>#REF!</f>
        <v>#REF!</v>
      </c>
      <c r="G100" s="63" t="e">
        <f>#REF!</f>
        <v>#REF!</v>
      </c>
      <c r="H100" s="72" t="e">
        <f>#REF!</f>
        <v>#REF!</v>
      </c>
      <c r="I100" s="63" t="e">
        <f>#REF!</f>
        <v>#REF!</v>
      </c>
      <c r="J100" s="64" t="e">
        <f>#REF!</f>
        <v>#REF!</v>
      </c>
      <c r="K100" s="73" t="e">
        <f>#REF!</f>
        <v>#REF!</v>
      </c>
      <c r="L100" s="75" t="e">
        <f>#REF!</f>
        <v>#REF!</v>
      </c>
      <c r="M100" s="73" t="e">
        <f>#REF!</f>
        <v>#REF!</v>
      </c>
      <c r="N100" s="59" t="e">
        <f>#REF!</f>
        <v>#REF!</v>
      </c>
    </row>
    <row r="101" spans="1:14" ht="20.399999999999999" customHeight="1">
      <c r="A101" s="59" t="e">
        <f>#REF!</f>
        <v>#REF!</v>
      </c>
      <c r="B101" s="59" t="e">
        <f>#REF!</f>
        <v>#REF!</v>
      </c>
      <c r="C101" s="80" t="e">
        <f>#REF!</f>
        <v>#REF!</v>
      </c>
      <c r="D101" s="60" t="e">
        <f>#REF!</f>
        <v>#REF!</v>
      </c>
      <c r="E101" s="60" t="e">
        <f>#REF!</f>
        <v>#REF!</v>
      </c>
      <c r="F101" s="63" t="e">
        <f>#REF!</f>
        <v>#REF!</v>
      </c>
      <c r="G101" s="63" t="e">
        <f>#REF!</f>
        <v>#REF!</v>
      </c>
      <c r="H101" s="72" t="e">
        <f>#REF!</f>
        <v>#REF!</v>
      </c>
      <c r="I101" s="63" t="e">
        <f>#REF!</f>
        <v>#REF!</v>
      </c>
      <c r="J101" s="64" t="e">
        <f>#REF!</f>
        <v>#REF!</v>
      </c>
      <c r="K101" s="73" t="e">
        <f>#REF!</f>
        <v>#REF!</v>
      </c>
      <c r="L101" s="75" t="e">
        <f>#REF!</f>
        <v>#REF!</v>
      </c>
      <c r="M101" s="73" t="e">
        <f>#REF!</f>
        <v>#REF!</v>
      </c>
      <c r="N101" s="59" t="e">
        <f>#REF!</f>
        <v>#REF!</v>
      </c>
    </row>
    <row r="102" spans="1:14" ht="20.399999999999999" customHeight="1">
      <c r="A102" s="59" t="e">
        <f>#REF!</f>
        <v>#REF!</v>
      </c>
      <c r="B102" s="59" t="e">
        <f>#REF!</f>
        <v>#REF!</v>
      </c>
      <c r="C102" s="80" t="e">
        <f>#REF!</f>
        <v>#REF!</v>
      </c>
      <c r="D102" s="60" t="e">
        <f>#REF!</f>
        <v>#REF!</v>
      </c>
      <c r="E102" s="60" t="e">
        <f>#REF!</f>
        <v>#REF!</v>
      </c>
      <c r="F102" s="63" t="e">
        <f>#REF!</f>
        <v>#REF!</v>
      </c>
      <c r="G102" s="63" t="e">
        <f>#REF!</f>
        <v>#REF!</v>
      </c>
      <c r="H102" s="72" t="e">
        <f>#REF!</f>
        <v>#REF!</v>
      </c>
      <c r="I102" s="63" t="e">
        <f>#REF!</f>
        <v>#REF!</v>
      </c>
      <c r="J102" s="64" t="e">
        <f>#REF!</f>
        <v>#REF!</v>
      </c>
      <c r="K102" s="73" t="e">
        <f>#REF!</f>
        <v>#REF!</v>
      </c>
      <c r="L102" s="75" t="e">
        <f>#REF!</f>
        <v>#REF!</v>
      </c>
      <c r="M102" s="73" t="e">
        <f>#REF!</f>
        <v>#REF!</v>
      </c>
      <c r="N102" s="59" t="e">
        <f>#REF!</f>
        <v>#REF!</v>
      </c>
    </row>
    <row r="103" spans="1:14" ht="20.399999999999999" customHeight="1">
      <c r="A103" s="59" t="e">
        <f>#REF!</f>
        <v>#REF!</v>
      </c>
      <c r="B103" s="59" t="e">
        <f>#REF!</f>
        <v>#REF!</v>
      </c>
      <c r="C103" s="80" t="e">
        <f>#REF!</f>
        <v>#REF!</v>
      </c>
      <c r="D103" s="60" t="e">
        <f>#REF!</f>
        <v>#REF!</v>
      </c>
      <c r="E103" s="60" t="e">
        <f>#REF!</f>
        <v>#REF!</v>
      </c>
      <c r="F103" s="61" t="e">
        <f>#REF!</f>
        <v>#REF!</v>
      </c>
      <c r="G103" s="61" t="e">
        <f>#REF!</f>
        <v>#REF!</v>
      </c>
      <c r="H103" s="62" t="e">
        <f>#REF!</f>
        <v>#REF!</v>
      </c>
      <c r="I103" s="63" t="e">
        <f>#REF!</f>
        <v>#REF!</v>
      </c>
      <c r="J103" s="64" t="e">
        <f>#REF!</f>
        <v>#REF!</v>
      </c>
      <c r="K103" s="73" t="e">
        <f>#REF!</f>
        <v>#REF!</v>
      </c>
      <c r="L103" s="75" t="e">
        <f>#REF!</f>
        <v>#REF!</v>
      </c>
      <c r="M103" s="73" t="e">
        <f>#REF!</f>
        <v>#REF!</v>
      </c>
      <c r="N103" s="59" t="e">
        <f>#REF!</f>
        <v>#REF!</v>
      </c>
    </row>
    <row r="104" spans="1:14" ht="20.399999999999999" customHeight="1">
      <c r="A104" s="59" t="e">
        <f>#REF!</f>
        <v>#REF!</v>
      </c>
      <c r="B104" s="59" t="e">
        <f>#REF!</f>
        <v>#REF!</v>
      </c>
      <c r="C104" s="80" t="e">
        <f>#REF!</f>
        <v>#REF!</v>
      </c>
      <c r="D104" s="60" t="e">
        <f>#REF!</f>
        <v>#REF!</v>
      </c>
      <c r="E104" s="60" t="e">
        <f>#REF!</f>
        <v>#REF!</v>
      </c>
      <c r="F104" s="63" t="e">
        <f>#REF!</f>
        <v>#REF!</v>
      </c>
      <c r="G104" s="63" t="e">
        <f>#REF!</f>
        <v>#REF!</v>
      </c>
      <c r="H104" s="72" t="e">
        <f>#REF!</f>
        <v>#REF!</v>
      </c>
      <c r="I104" s="63" t="e">
        <f>#REF!</f>
        <v>#REF!</v>
      </c>
      <c r="J104" s="64" t="e">
        <f>#REF!</f>
        <v>#REF!</v>
      </c>
      <c r="K104" s="73" t="e">
        <f>#REF!</f>
        <v>#REF!</v>
      </c>
      <c r="L104" s="75" t="e">
        <f>#REF!</f>
        <v>#REF!</v>
      </c>
      <c r="M104" s="73" t="e">
        <f>#REF!</f>
        <v>#REF!</v>
      </c>
      <c r="N104" s="59" t="e">
        <f>#REF!</f>
        <v>#REF!</v>
      </c>
    </row>
    <row r="105" spans="1:14" ht="20.399999999999999" customHeight="1">
      <c r="A105" s="59" t="e">
        <f>#REF!</f>
        <v>#REF!</v>
      </c>
      <c r="B105" s="59" t="e">
        <f>#REF!</f>
        <v>#REF!</v>
      </c>
      <c r="C105" s="80" t="e">
        <f>#REF!</f>
        <v>#REF!</v>
      </c>
      <c r="D105" s="60" t="e">
        <f>#REF!</f>
        <v>#REF!</v>
      </c>
      <c r="E105" s="60" t="e">
        <f>#REF!</f>
        <v>#REF!</v>
      </c>
      <c r="F105" s="63" t="e">
        <f>#REF!</f>
        <v>#REF!</v>
      </c>
      <c r="G105" s="63" t="e">
        <f>#REF!</f>
        <v>#REF!</v>
      </c>
      <c r="H105" s="72" t="e">
        <f>#REF!</f>
        <v>#REF!</v>
      </c>
      <c r="I105" s="63" t="e">
        <f>#REF!</f>
        <v>#REF!</v>
      </c>
      <c r="J105" s="64" t="e">
        <f>#REF!</f>
        <v>#REF!</v>
      </c>
      <c r="K105" s="73" t="e">
        <f>#REF!</f>
        <v>#REF!</v>
      </c>
      <c r="L105" s="75" t="e">
        <f>#REF!</f>
        <v>#REF!</v>
      </c>
      <c r="M105" s="73" t="e">
        <f>#REF!</f>
        <v>#REF!</v>
      </c>
      <c r="N105" s="59" t="e">
        <f>#REF!</f>
        <v>#REF!</v>
      </c>
    </row>
    <row r="106" spans="1:14" ht="20.399999999999999" customHeight="1">
      <c r="A106" s="59" t="e">
        <f>#REF!</f>
        <v>#REF!</v>
      </c>
      <c r="B106" s="59" t="e">
        <f>#REF!</f>
        <v>#REF!</v>
      </c>
      <c r="C106" s="80" t="e">
        <f>#REF!</f>
        <v>#REF!</v>
      </c>
      <c r="D106" s="60" t="e">
        <f>#REF!</f>
        <v>#REF!</v>
      </c>
      <c r="E106" s="60" t="e">
        <f>#REF!</f>
        <v>#REF!</v>
      </c>
      <c r="F106" s="63" t="e">
        <f>#REF!</f>
        <v>#REF!</v>
      </c>
      <c r="G106" s="63" t="e">
        <f>#REF!</f>
        <v>#REF!</v>
      </c>
      <c r="H106" s="72" t="e">
        <f>#REF!</f>
        <v>#REF!</v>
      </c>
      <c r="I106" s="63" t="e">
        <f>#REF!</f>
        <v>#REF!</v>
      </c>
      <c r="J106" s="64" t="e">
        <f>#REF!</f>
        <v>#REF!</v>
      </c>
      <c r="K106" s="73" t="e">
        <f>#REF!</f>
        <v>#REF!</v>
      </c>
      <c r="L106" s="75" t="e">
        <f>#REF!</f>
        <v>#REF!</v>
      </c>
      <c r="M106" s="73" t="e">
        <f>#REF!</f>
        <v>#REF!</v>
      </c>
      <c r="N106" s="12" t="e">
        <f>#REF!</f>
        <v>#REF!</v>
      </c>
    </row>
    <row r="107" spans="1:14" ht="20.399999999999999" customHeight="1">
      <c r="A107" s="59" t="e">
        <f>#REF!</f>
        <v>#REF!</v>
      </c>
      <c r="B107" s="59" t="e">
        <f>#REF!</f>
        <v>#REF!</v>
      </c>
      <c r="C107" s="80" t="e">
        <f>#REF!</f>
        <v>#REF!</v>
      </c>
      <c r="D107" s="60" t="e">
        <f>#REF!</f>
        <v>#REF!</v>
      </c>
      <c r="E107" s="60" t="e">
        <f>#REF!</f>
        <v>#REF!</v>
      </c>
      <c r="F107" s="63" t="e">
        <f>#REF!</f>
        <v>#REF!</v>
      </c>
      <c r="G107" s="63" t="e">
        <f>#REF!</f>
        <v>#REF!</v>
      </c>
      <c r="H107" s="72" t="e">
        <f>#REF!</f>
        <v>#REF!</v>
      </c>
      <c r="I107" s="63" t="e">
        <f>#REF!</f>
        <v>#REF!</v>
      </c>
      <c r="J107" s="64" t="e">
        <f>#REF!</f>
        <v>#REF!</v>
      </c>
      <c r="K107" s="73" t="e">
        <f>#REF!</f>
        <v>#REF!</v>
      </c>
      <c r="L107" s="75" t="e">
        <f>#REF!</f>
        <v>#REF!</v>
      </c>
      <c r="M107" s="73" t="e">
        <f>#REF!</f>
        <v>#REF!</v>
      </c>
      <c r="N107" s="59" t="e">
        <f>#REF!</f>
        <v>#REF!</v>
      </c>
    </row>
    <row r="108" spans="1:14" ht="20.399999999999999" customHeight="1">
      <c r="A108" s="59" t="e">
        <f>#REF!</f>
        <v>#REF!</v>
      </c>
      <c r="B108" s="59" t="e">
        <f>#REF!</f>
        <v>#REF!</v>
      </c>
      <c r="C108" s="80" t="e">
        <f>#REF!</f>
        <v>#REF!</v>
      </c>
      <c r="D108" s="60" t="e">
        <f>#REF!</f>
        <v>#REF!</v>
      </c>
      <c r="E108" s="60" t="e">
        <f>#REF!</f>
        <v>#REF!</v>
      </c>
      <c r="F108" s="63" t="e">
        <f>#REF!</f>
        <v>#REF!</v>
      </c>
      <c r="G108" s="63" t="e">
        <f>#REF!</f>
        <v>#REF!</v>
      </c>
      <c r="H108" s="72" t="e">
        <f>#REF!</f>
        <v>#REF!</v>
      </c>
      <c r="I108" s="63" t="e">
        <f>#REF!</f>
        <v>#REF!</v>
      </c>
      <c r="J108" s="64" t="e">
        <f>#REF!</f>
        <v>#REF!</v>
      </c>
      <c r="K108" s="73" t="e">
        <f>#REF!</f>
        <v>#REF!</v>
      </c>
      <c r="L108" s="75" t="e">
        <f>#REF!</f>
        <v>#REF!</v>
      </c>
      <c r="M108" s="73" t="e">
        <f>#REF!</f>
        <v>#REF!</v>
      </c>
      <c r="N108" s="59" t="e">
        <f>#REF!</f>
        <v>#REF!</v>
      </c>
    </row>
    <row r="109" spans="1:14" ht="20.399999999999999" customHeight="1">
      <c r="A109" s="59" t="e">
        <f>#REF!</f>
        <v>#REF!</v>
      </c>
      <c r="B109" s="59" t="e">
        <f>#REF!</f>
        <v>#REF!</v>
      </c>
      <c r="C109" s="80" t="e">
        <f>#REF!</f>
        <v>#REF!</v>
      </c>
      <c r="D109" s="60" t="e">
        <f>#REF!</f>
        <v>#REF!</v>
      </c>
      <c r="E109" s="60" t="e">
        <f>#REF!</f>
        <v>#REF!</v>
      </c>
      <c r="F109" s="63" t="e">
        <f>#REF!</f>
        <v>#REF!</v>
      </c>
      <c r="G109" s="63" t="e">
        <f>#REF!</f>
        <v>#REF!</v>
      </c>
      <c r="H109" s="72" t="e">
        <f>#REF!</f>
        <v>#REF!</v>
      </c>
      <c r="I109" s="63" t="e">
        <f>#REF!</f>
        <v>#REF!</v>
      </c>
      <c r="J109" s="64" t="e">
        <f>#REF!</f>
        <v>#REF!</v>
      </c>
      <c r="K109" s="73" t="e">
        <f>#REF!</f>
        <v>#REF!</v>
      </c>
      <c r="L109" s="75" t="e">
        <f>#REF!</f>
        <v>#REF!</v>
      </c>
      <c r="M109" s="73" t="e">
        <f>#REF!</f>
        <v>#REF!</v>
      </c>
      <c r="N109" s="59" t="e">
        <f>#REF!</f>
        <v>#REF!</v>
      </c>
    </row>
    <row r="110" spans="1:14" ht="20.399999999999999" customHeight="1">
      <c r="A110" s="59" t="e">
        <f>#REF!</f>
        <v>#REF!</v>
      </c>
      <c r="B110" s="59" t="e">
        <f>#REF!</f>
        <v>#REF!</v>
      </c>
      <c r="C110" s="80" t="e">
        <f>#REF!</f>
        <v>#REF!</v>
      </c>
      <c r="D110" s="60" t="e">
        <f>#REF!</f>
        <v>#REF!</v>
      </c>
      <c r="E110" s="60" t="e">
        <f>#REF!</f>
        <v>#REF!</v>
      </c>
      <c r="F110" s="63" t="e">
        <f>#REF!</f>
        <v>#REF!</v>
      </c>
      <c r="G110" s="63" t="e">
        <f>#REF!</f>
        <v>#REF!</v>
      </c>
      <c r="H110" s="72" t="e">
        <f>#REF!</f>
        <v>#REF!</v>
      </c>
      <c r="I110" s="63" t="e">
        <f>#REF!</f>
        <v>#REF!</v>
      </c>
      <c r="J110" s="64" t="e">
        <f>#REF!</f>
        <v>#REF!</v>
      </c>
      <c r="K110" s="73" t="e">
        <f>#REF!</f>
        <v>#REF!</v>
      </c>
      <c r="L110" s="75" t="e">
        <f>#REF!</f>
        <v>#REF!</v>
      </c>
      <c r="M110" s="73" t="e">
        <f>#REF!</f>
        <v>#REF!</v>
      </c>
      <c r="N110" s="59" t="e">
        <f>#REF!</f>
        <v>#REF!</v>
      </c>
    </row>
    <row r="111" spans="1:14" ht="20.399999999999999" customHeight="1">
      <c r="A111" s="59" t="e">
        <f>#REF!</f>
        <v>#REF!</v>
      </c>
      <c r="B111" s="59" t="e">
        <f>#REF!</f>
        <v>#REF!</v>
      </c>
      <c r="C111" s="80" t="e">
        <f>#REF!</f>
        <v>#REF!</v>
      </c>
      <c r="D111" s="60" t="e">
        <f>#REF!</f>
        <v>#REF!</v>
      </c>
      <c r="E111" s="60" t="e">
        <f>#REF!</f>
        <v>#REF!</v>
      </c>
      <c r="F111" s="63" t="e">
        <f>#REF!</f>
        <v>#REF!</v>
      </c>
      <c r="G111" s="63" t="e">
        <f>#REF!</f>
        <v>#REF!</v>
      </c>
      <c r="H111" s="72" t="e">
        <f>#REF!</f>
        <v>#REF!</v>
      </c>
      <c r="I111" s="63" t="e">
        <f>#REF!</f>
        <v>#REF!</v>
      </c>
      <c r="J111" s="64" t="e">
        <f>#REF!</f>
        <v>#REF!</v>
      </c>
      <c r="K111" s="73" t="e">
        <f>#REF!</f>
        <v>#REF!</v>
      </c>
      <c r="L111" s="75" t="e">
        <f>#REF!</f>
        <v>#REF!</v>
      </c>
      <c r="M111" s="73" t="e">
        <f>#REF!</f>
        <v>#REF!</v>
      </c>
      <c r="N111" s="59" t="e">
        <f>#REF!</f>
        <v>#REF!</v>
      </c>
    </row>
    <row r="112" spans="1:14" ht="20.399999999999999" customHeight="1">
      <c r="A112" s="59" t="e">
        <f>#REF!</f>
        <v>#REF!</v>
      </c>
      <c r="B112" s="59" t="e">
        <f>#REF!</f>
        <v>#REF!</v>
      </c>
      <c r="C112" s="80" t="e">
        <f>#REF!</f>
        <v>#REF!</v>
      </c>
      <c r="D112" s="60" t="e">
        <f>#REF!</f>
        <v>#REF!</v>
      </c>
      <c r="E112" s="60" t="e">
        <f>#REF!</f>
        <v>#REF!</v>
      </c>
      <c r="F112" s="63" t="e">
        <f>#REF!</f>
        <v>#REF!</v>
      </c>
      <c r="G112" s="63" t="e">
        <f>#REF!</f>
        <v>#REF!</v>
      </c>
      <c r="H112" s="72" t="e">
        <f>#REF!</f>
        <v>#REF!</v>
      </c>
      <c r="I112" s="63" t="e">
        <f>#REF!</f>
        <v>#REF!</v>
      </c>
      <c r="J112" s="64" t="e">
        <f>#REF!</f>
        <v>#REF!</v>
      </c>
      <c r="K112" s="73" t="e">
        <f>#REF!</f>
        <v>#REF!</v>
      </c>
      <c r="L112" s="75" t="e">
        <f>#REF!</f>
        <v>#REF!</v>
      </c>
      <c r="M112" s="73" t="e">
        <f>#REF!</f>
        <v>#REF!</v>
      </c>
      <c r="N112" s="59" t="e">
        <f>#REF!</f>
        <v>#REF!</v>
      </c>
    </row>
    <row r="113" spans="1:14" ht="20.399999999999999" customHeight="1">
      <c r="A113" s="59" t="e">
        <f>#REF!</f>
        <v>#REF!</v>
      </c>
      <c r="B113" s="59" t="e">
        <f>#REF!</f>
        <v>#REF!</v>
      </c>
      <c r="C113" s="80" t="e">
        <f>#REF!</f>
        <v>#REF!</v>
      </c>
      <c r="D113" s="60" t="e">
        <f>#REF!</f>
        <v>#REF!</v>
      </c>
      <c r="E113" s="60" t="e">
        <f>#REF!</f>
        <v>#REF!</v>
      </c>
      <c r="F113" s="63" t="e">
        <f>#REF!</f>
        <v>#REF!</v>
      </c>
      <c r="G113" s="63" t="e">
        <f>#REF!</f>
        <v>#REF!</v>
      </c>
      <c r="H113" s="72" t="e">
        <f>#REF!</f>
        <v>#REF!</v>
      </c>
      <c r="I113" s="63" t="e">
        <f>#REF!</f>
        <v>#REF!</v>
      </c>
      <c r="J113" s="64" t="e">
        <f>#REF!</f>
        <v>#REF!</v>
      </c>
      <c r="K113" s="73" t="e">
        <f>#REF!</f>
        <v>#REF!</v>
      </c>
      <c r="L113" s="75" t="e">
        <f>#REF!</f>
        <v>#REF!</v>
      </c>
      <c r="M113" s="73" t="e">
        <f>#REF!</f>
        <v>#REF!</v>
      </c>
      <c r="N113" s="59" t="e">
        <f>#REF!</f>
        <v>#REF!</v>
      </c>
    </row>
    <row r="114" spans="1:14" ht="20.399999999999999" customHeight="1">
      <c r="A114" s="59" t="e">
        <f>#REF!</f>
        <v>#REF!</v>
      </c>
      <c r="B114" s="59" t="e">
        <f>#REF!</f>
        <v>#REF!</v>
      </c>
      <c r="C114" s="80" t="e">
        <f>#REF!</f>
        <v>#REF!</v>
      </c>
      <c r="D114" s="60" t="e">
        <f>#REF!</f>
        <v>#REF!</v>
      </c>
      <c r="E114" s="60" t="e">
        <f>#REF!</f>
        <v>#REF!</v>
      </c>
      <c r="F114" s="63" t="e">
        <f>#REF!</f>
        <v>#REF!</v>
      </c>
      <c r="G114" s="63" t="e">
        <f>#REF!</f>
        <v>#REF!</v>
      </c>
      <c r="H114" s="72" t="e">
        <f>#REF!</f>
        <v>#REF!</v>
      </c>
      <c r="I114" s="63" t="e">
        <f>#REF!</f>
        <v>#REF!</v>
      </c>
      <c r="J114" s="64" t="e">
        <f>#REF!</f>
        <v>#REF!</v>
      </c>
      <c r="K114" s="73" t="e">
        <f>#REF!</f>
        <v>#REF!</v>
      </c>
      <c r="L114" s="76" t="e">
        <f>#REF!</f>
        <v>#REF!</v>
      </c>
      <c r="M114" s="73" t="e">
        <f>#REF!</f>
        <v>#REF!</v>
      </c>
      <c r="N114" s="59" t="e">
        <f>#REF!</f>
        <v>#REF!</v>
      </c>
    </row>
    <row r="115" spans="1:14" ht="20.399999999999999" customHeight="1">
      <c r="A115" s="59" t="e">
        <f>#REF!</f>
        <v>#REF!</v>
      </c>
      <c r="B115" s="59" t="e">
        <f>#REF!</f>
        <v>#REF!</v>
      </c>
      <c r="C115" s="80" t="e">
        <f>#REF!</f>
        <v>#REF!</v>
      </c>
      <c r="D115" s="60" t="e">
        <f>#REF!</f>
        <v>#REF!</v>
      </c>
      <c r="E115" s="60" t="e">
        <f>#REF!</f>
        <v>#REF!</v>
      </c>
      <c r="F115" s="63" t="e">
        <f>#REF!</f>
        <v>#REF!</v>
      </c>
      <c r="G115" s="63" t="e">
        <f>#REF!</f>
        <v>#REF!</v>
      </c>
      <c r="H115" s="63" t="e">
        <f>#REF!</f>
        <v>#REF!</v>
      </c>
      <c r="I115" s="63" t="e">
        <f>#REF!</f>
        <v>#REF!</v>
      </c>
      <c r="J115" s="64" t="e">
        <f>#REF!</f>
        <v>#REF!</v>
      </c>
      <c r="K115" s="73" t="e">
        <f>#REF!</f>
        <v>#REF!</v>
      </c>
      <c r="L115" s="76" t="e">
        <f>#REF!</f>
        <v>#REF!</v>
      </c>
      <c r="M115" s="73" t="e">
        <f>#REF!</f>
        <v>#REF!</v>
      </c>
      <c r="N115" s="59" t="e">
        <f>#REF!</f>
        <v>#REF!</v>
      </c>
    </row>
    <row r="116" spans="1:14" ht="20.399999999999999" customHeight="1">
      <c r="A116" s="59" t="e">
        <f>#REF!</f>
        <v>#REF!</v>
      </c>
      <c r="B116" s="59" t="e">
        <f>#REF!</f>
        <v>#REF!</v>
      </c>
      <c r="C116" s="80" t="e">
        <f>#REF!</f>
        <v>#REF!</v>
      </c>
      <c r="D116" s="60" t="e">
        <f>#REF!</f>
        <v>#REF!</v>
      </c>
      <c r="E116" s="60" t="e">
        <f>#REF!</f>
        <v>#REF!</v>
      </c>
      <c r="F116" s="63" t="e">
        <f>#REF!</f>
        <v>#REF!</v>
      </c>
      <c r="G116" s="63" t="e">
        <f>#REF!</f>
        <v>#REF!</v>
      </c>
      <c r="H116" s="72" t="e">
        <f>#REF!</f>
        <v>#REF!</v>
      </c>
      <c r="I116" s="63" t="e">
        <f>#REF!</f>
        <v>#REF!</v>
      </c>
      <c r="J116" s="59" t="e">
        <f>#REF!</f>
        <v>#REF!</v>
      </c>
      <c r="K116" s="73" t="e">
        <f>#REF!</f>
        <v>#REF!</v>
      </c>
      <c r="L116" s="76" t="e">
        <f>#REF!</f>
        <v>#REF!</v>
      </c>
      <c r="M116" s="73" t="e">
        <f>#REF!</f>
        <v>#REF!</v>
      </c>
      <c r="N116" s="12" t="e">
        <f>#REF!</f>
        <v>#REF!</v>
      </c>
    </row>
    <row r="117" spans="1:14" ht="20.399999999999999" customHeight="1">
      <c r="A117" s="59" t="e">
        <f>#REF!</f>
        <v>#REF!</v>
      </c>
      <c r="B117" s="59" t="e">
        <f>#REF!</f>
        <v>#REF!</v>
      </c>
      <c r="C117" s="80" t="e">
        <f>#REF!</f>
        <v>#REF!</v>
      </c>
      <c r="D117" s="60" t="e">
        <f>#REF!</f>
        <v>#REF!</v>
      </c>
      <c r="E117" s="60" t="e">
        <f>#REF!</f>
        <v>#REF!</v>
      </c>
      <c r="F117" s="63" t="e">
        <f>#REF!</f>
        <v>#REF!</v>
      </c>
      <c r="G117" s="63" t="e">
        <f>#REF!</f>
        <v>#REF!</v>
      </c>
      <c r="H117" s="72" t="e">
        <f>#REF!</f>
        <v>#REF!</v>
      </c>
      <c r="I117" s="63" t="e">
        <f>#REF!</f>
        <v>#REF!</v>
      </c>
      <c r="J117" s="59" t="e">
        <f>#REF!</f>
        <v>#REF!</v>
      </c>
      <c r="K117" s="73" t="e">
        <f>#REF!</f>
        <v>#REF!</v>
      </c>
      <c r="L117" s="76" t="e">
        <f>#REF!</f>
        <v>#REF!</v>
      </c>
      <c r="M117" s="73" t="e">
        <f>#REF!</f>
        <v>#REF!</v>
      </c>
      <c r="N117" s="59" t="e">
        <f>#REF!</f>
        <v>#REF!</v>
      </c>
    </row>
    <row r="118" spans="1:14" ht="20.399999999999999" customHeight="1">
      <c r="A118" s="59" t="e">
        <f>#REF!</f>
        <v>#REF!</v>
      </c>
      <c r="B118" s="59" t="e">
        <f>#REF!</f>
        <v>#REF!</v>
      </c>
      <c r="C118" s="80" t="e">
        <f>#REF!</f>
        <v>#REF!</v>
      </c>
      <c r="D118" s="60" t="e">
        <f>#REF!</f>
        <v>#REF!</v>
      </c>
      <c r="E118" s="60" t="e">
        <f>#REF!</f>
        <v>#REF!</v>
      </c>
      <c r="F118" s="63" t="e">
        <f>#REF!</f>
        <v>#REF!</v>
      </c>
      <c r="G118" s="63" t="e">
        <f>#REF!</f>
        <v>#REF!</v>
      </c>
      <c r="H118" s="72" t="e">
        <f>#REF!</f>
        <v>#REF!</v>
      </c>
      <c r="I118" s="63" t="e">
        <f>#REF!</f>
        <v>#REF!</v>
      </c>
      <c r="J118" s="59" t="e">
        <f>#REF!</f>
        <v>#REF!</v>
      </c>
      <c r="K118" s="73" t="e">
        <f>#REF!</f>
        <v>#REF!</v>
      </c>
      <c r="L118" s="76" t="e">
        <f>#REF!</f>
        <v>#REF!</v>
      </c>
      <c r="M118" s="73" t="e">
        <f>#REF!</f>
        <v>#REF!</v>
      </c>
      <c r="N118" s="59" t="e">
        <f>#REF!</f>
        <v>#REF!</v>
      </c>
    </row>
    <row r="119" spans="1:14" ht="20.399999999999999" customHeight="1">
      <c r="A119" s="59" t="e">
        <f>#REF!</f>
        <v>#REF!</v>
      </c>
      <c r="B119" s="59" t="e">
        <f>#REF!</f>
        <v>#REF!</v>
      </c>
      <c r="C119" s="80" t="e">
        <f>#REF!</f>
        <v>#REF!</v>
      </c>
      <c r="D119" s="60" t="e">
        <f>#REF!</f>
        <v>#REF!</v>
      </c>
      <c r="E119" s="60" t="e">
        <f>#REF!</f>
        <v>#REF!</v>
      </c>
      <c r="F119" s="63" t="e">
        <f>#REF!</f>
        <v>#REF!</v>
      </c>
      <c r="G119" s="63" t="e">
        <f>#REF!</f>
        <v>#REF!</v>
      </c>
      <c r="H119" s="72" t="e">
        <f>#REF!</f>
        <v>#REF!</v>
      </c>
      <c r="I119" s="63" t="e">
        <f>#REF!</f>
        <v>#REF!</v>
      </c>
      <c r="J119" s="59" t="e">
        <f>#REF!</f>
        <v>#REF!</v>
      </c>
      <c r="K119" s="73" t="e">
        <f>#REF!</f>
        <v>#REF!</v>
      </c>
      <c r="L119" s="76" t="e">
        <f>#REF!</f>
        <v>#REF!</v>
      </c>
      <c r="M119" s="73" t="e">
        <f>#REF!</f>
        <v>#REF!</v>
      </c>
      <c r="N119" s="59" t="e">
        <f>#REF!</f>
        <v>#REF!</v>
      </c>
    </row>
    <row r="120" spans="1:14" ht="20.399999999999999" customHeight="1">
      <c r="A120" s="59" t="e">
        <f>#REF!</f>
        <v>#REF!</v>
      </c>
      <c r="B120" s="59" t="e">
        <f>#REF!</f>
        <v>#REF!</v>
      </c>
      <c r="C120" s="80" t="e">
        <f>#REF!</f>
        <v>#REF!</v>
      </c>
      <c r="D120" s="60" t="e">
        <f>#REF!</f>
        <v>#REF!</v>
      </c>
      <c r="E120" s="60" t="e">
        <f>#REF!</f>
        <v>#REF!</v>
      </c>
      <c r="F120" s="63" t="e">
        <f>#REF!</f>
        <v>#REF!</v>
      </c>
      <c r="G120" s="63" t="e">
        <f>#REF!</f>
        <v>#REF!</v>
      </c>
      <c r="H120" s="72" t="e">
        <f>#REF!</f>
        <v>#REF!</v>
      </c>
      <c r="I120" s="63" t="e">
        <f>#REF!</f>
        <v>#REF!</v>
      </c>
      <c r="J120" s="59" t="e">
        <f>#REF!</f>
        <v>#REF!</v>
      </c>
      <c r="K120" s="73" t="e">
        <f>#REF!</f>
        <v>#REF!</v>
      </c>
      <c r="L120" s="76" t="e">
        <f>#REF!</f>
        <v>#REF!</v>
      </c>
      <c r="M120" s="73" t="e">
        <f>#REF!</f>
        <v>#REF!</v>
      </c>
      <c r="N120" s="59" t="e">
        <f>#REF!</f>
        <v>#REF!</v>
      </c>
    </row>
    <row r="121" spans="1:14" ht="20.399999999999999" customHeight="1">
      <c r="A121" s="59" t="e">
        <f>#REF!</f>
        <v>#REF!</v>
      </c>
      <c r="B121" s="59" t="e">
        <f>#REF!</f>
        <v>#REF!</v>
      </c>
      <c r="C121" s="80" t="e">
        <f>#REF!</f>
        <v>#REF!</v>
      </c>
      <c r="D121" s="60" t="e">
        <f>#REF!</f>
        <v>#REF!</v>
      </c>
      <c r="E121" s="60" t="e">
        <f>#REF!</f>
        <v>#REF!</v>
      </c>
      <c r="F121" s="63" t="e">
        <f>#REF!</f>
        <v>#REF!</v>
      </c>
      <c r="G121" s="63" t="e">
        <f>#REF!</f>
        <v>#REF!</v>
      </c>
      <c r="H121" s="72" t="e">
        <f>#REF!</f>
        <v>#REF!</v>
      </c>
      <c r="I121" s="63" t="e">
        <f>#REF!</f>
        <v>#REF!</v>
      </c>
      <c r="J121" s="59" t="e">
        <f>#REF!</f>
        <v>#REF!</v>
      </c>
      <c r="K121" s="73" t="e">
        <f>#REF!</f>
        <v>#REF!</v>
      </c>
      <c r="L121" s="76" t="e">
        <f>#REF!</f>
        <v>#REF!</v>
      </c>
      <c r="M121" s="73" t="e">
        <f>#REF!</f>
        <v>#REF!</v>
      </c>
      <c r="N121" s="59" t="e">
        <f>#REF!</f>
        <v>#REF!</v>
      </c>
    </row>
    <row r="122" spans="1:14" ht="20.399999999999999" customHeight="1">
      <c r="A122" s="59" t="e">
        <f>#REF!</f>
        <v>#REF!</v>
      </c>
      <c r="B122" s="59" t="e">
        <f>#REF!</f>
        <v>#REF!</v>
      </c>
      <c r="C122" s="80" t="e">
        <f>#REF!</f>
        <v>#REF!</v>
      </c>
      <c r="D122" s="60" t="e">
        <f>#REF!</f>
        <v>#REF!</v>
      </c>
      <c r="E122" s="60" t="e">
        <f>#REF!</f>
        <v>#REF!</v>
      </c>
      <c r="F122" s="63" t="e">
        <f>#REF!</f>
        <v>#REF!</v>
      </c>
      <c r="G122" s="63" t="e">
        <f>#REF!</f>
        <v>#REF!</v>
      </c>
      <c r="H122" s="72" t="e">
        <f>#REF!</f>
        <v>#REF!</v>
      </c>
      <c r="I122" s="63" t="e">
        <f>#REF!</f>
        <v>#REF!</v>
      </c>
      <c r="J122" s="59" t="e">
        <f>#REF!</f>
        <v>#REF!</v>
      </c>
      <c r="K122" s="73" t="e">
        <f>#REF!</f>
        <v>#REF!</v>
      </c>
      <c r="L122" s="76" t="e">
        <f>#REF!</f>
        <v>#REF!</v>
      </c>
      <c r="M122" s="73" t="e">
        <f>#REF!</f>
        <v>#REF!</v>
      </c>
      <c r="N122" s="59" t="e">
        <f>#REF!</f>
        <v>#REF!</v>
      </c>
    </row>
    <row r="123" spans="1:14" ht="20.399999999999999" customHeight="1">
      <c r="A123" s="59" t="e">
        <f>#REF!</f>
        <v>#REF!</v>
      </c>
      <c r="B123" s="59" t="e">
        <f>#REF!</f>
        <v>#REF!</v>
      </c>
      <c r="C123" s="80" t="e">
        <f>#REF!</f>
        <v>#REF!</v>
      </c>
      <c r="D123" s="60" t="e">
        <f>#REF!</f>
        <v>#REF!</v>
      </c>
      <c r="E123" s="60" t="e">
        <f>#REF!</f>
        <v>#REF!</v>
      </c>
      <c r="F123" s="63" t="e">
        <f>#REF!</f>
        <v>#REF!</v>
      </c>
      <c r="G123" s="63" t="e">
        <f>#REF!</f>
        <v>#REF!</v>
      </c>
      <c r="H123" s="72" t="e">
        <f>#REF!</f>
        <v>#REF!</v>
      </c>
      <c r="I123" s="63" t="e">
        <f>#REF!</f>
        <v>#REF!</v>
      </c>
      <c r="J123" s="59" t="e">
        <f>#REF!</f>
        <v>#REF!</v>
      </c>
      <c r="K123" s="73" t="e">
        <f>#REF!</f>
        <v>#REF!</v>
      </c>
      <c r="L123" s="76" t="e">
        <f>#REF!</f>
        <v>#REF!</v>
      </c>
      <c r="M123" s="73" t="e">
        <f>#REF!</f>
        <v>#REF!</v>
      </c>
      <c r="N123" s="59" t="e">
        <f>#REF!</f>
        <v>#REF!</v>
      </c>
    </row>
    <row r="124" spans="1:14" s="8" customFormat="1" ht="20.399999999999999" customHeight="1">
      <c r="A124" s="59" t="e">
        <f>#REF!</f>
        <v>#REF!</v>
      </c>
      <c r="B124" s="59" t="e">
        <f>#REF!</f>
        <v>#REF!</v>
      </c>
      <c r="C124" s="80" t="e">
        <f>#REF!</f>
        <v>#REF!</v>
      </c>
      <c r="D124" s="60" t="e">
        <f>#REF!</f>
        <v>#REF!</v>
      </c>
      <c r="E124" s="60" t="e">
        <f>#REF!</f>
        <v>#REF!</v>
      </c>
      <c r="F124" s="63" t="e">
        <f>#REF!</f>
        <v>#REF!</v>
      </c>
      <c r="G124" s="63" t="e">
        <f>#REF!</f>
        <v>#REF!</v>
      </c>
      <c r="H124" s="72" t="e">
        <f>#REF!</f>
        <v>#REF!</v>
      </c>
      <c r="I124" s="63" t="e">
        <f>#REF!</f>
        <v>#REF!</v>
      </c>
      <c r="J124" s="59" t="e">
        <f>#REF!</f>
        <v>#REF!</v>
      </c>
      <c r="K124" s="73" t="e">
        <f>#REF!</f>
        <v>#REF!</v>
      </c>
      <c r="L124" s="76" t="e">
        <f>#REF!</f>
        <v>#REF!</v>
      </c>
      <c r="M124" s="73" t="e">
        <f>#REF!</f>
        <v>#REF!</v>
      </c>
      <c r="N124" s="59" t="e">
        <f>#REF!</f>
        <v>#REF!</v>
      </c>
    </row>
    <row r="125" spans="1:14" s="8" customFormat="1" ht="20.399999999999999" customHeight="1">
      <c r="A125" s="59" t="e">
        <f>#REF!</f>
        <v>#REF!</v>
      </c>
      <c r="B125" s="59" t="e">
        <f>#REF!</f>
        <v>#REF!</v>
      </c>
      <c r="C125" s="80" t="e">
        <f>#REF!</f>
        <v>#REF!</v>
      </c>
      <c r="D125" s="60" t="e">
        <f>#REF!</f>
        <v>#REF!</v>
      </c>
      <c r="E125" s="60" t="e">
        <f>#REF!</f>
        <v>#REF!</v>
      </c>
      <c r="F125" s="63" t="e">
        <f>#REF!</f>
        <v>#REF!</v>
      </c>
      <c r="G125" s="63" t="e">
        <f>#REF!</f>
        <v>#REF!</v>
      </c>
      <c r="H125" s="72" t="e">
        <f>#REF!</f>
        <v>#REF!</v>
      </c>
      <c r="I125" s="61" t="e">
        <f>#REF!</f>
        <v>#REF!</v>
      </c>
      <c r="J125" s="59" t="e">
        <f>#REF!</f>
        <v>#REF!</v>
      </c>
      <c r="K125" s="73" t="e">
        <f>#REF!</f>
        <v>#REF!</v>
      </c>
      <c r="L125" s="76" t="e">
        <f>#REF!</f>
        <v>#REF!</v>
      </c>
      <c r="M125" s="73" t="e">
        <f>#REF!</f>
        <v>#REF!</v>
      </c>
      <c r="N125" s="59" t="e">
        <f>#REF!</f>
        <v>#REF!</v>
      </c>
    </row>
    <row r="126" spans="1:14" s="8" customFormat="1" ht="20.399999999999999" customHeight="1">
      <c r="A126" s="59" t="e">
        <f>#REF!</f>
        <v>#REF!</v>
      </c>
      <c r="B126" s="59" t="e">
        <f>#REF!</f>
        <v>#REF!</v>
      </c>
      <c r="C126" s="80" t="e">
        <f>#REF!</f>
        <v>#REF!</v>
      </c>
      <c r="D126" s="60" t="e">
        <f>#REF!</f>
        <v>#REF!</v>
      </c>
      <c r="E126" s="60" t="e">
        <f>#REF!</f>
        <v>#REF!</v>
      </c>
      <c r="F126" s="63" t="e">
        <f>#REF!</f>
        <v>#REF!</v>
      </c>
      <c r="G126" s="63" t="e">
        <f>#REF!</f>
        <v>#REF!</v>
      </c>
      <c r="H126" s="72" t="e">
        <f>#REF!</f>
        <v>#REF!</v>
      </c>
      <c r="I126" s="61" t="e">
        <f>#REF!</f>
        <v>#REF!</v>
      </c>
      <c r="J126" s="59" t="e">
        <f>#REF!</f>
        <v>#REF!</v>
      </c>
      <c r="K126" s="73" t="e">
        <f>#REF!</f>
        <v>#REF!</v>
      </c>
      <c r="L126" s="76" t="e">
        <f>#REF!</f>
        <v>#REF!</v>
      </c>
      <c r="M126" s="73" t="e">
        <f>#REF!</f>
        <v>#REF!</v>
      </c>
      <c r="N126" s="59" t="e">
        <f>#REF!</f>
        <v>#REF!</v>
      </c>
    </row>
    <row r="127" spans="1:14" s="8" customFormat="1" ht="20.399999999999999" customHeight="1">
      <c r="A127" s="59" t="e">
        <f>#REF!</f>
        <v>#REF!</v>
      </c>
      <c r="B127" s="59" t="e">
        <f>#REF!</f>
        <v>#REF!</v>
      </c>
      <c r="C127" s="80" t="e">
        <f>#REF!</f>
        <v>#REF!</v>
      </c>
      <c r="D127" s="60" t="e">
        <f>#REF!</f>
        <v>#REF!</v>
      </c>
      <c r="E127" s="60" t="e">
        <f>#REF!</f>
        <v>#REF!</v>
      </c>
      <c r="F127" s="63" t="e">
        <f>#REF!</f>
        <v>#REF!</v>
      </c>
      <c r="G127" s="63" t="e">
        <f>#REF!</f>
        <v>#REF!</v>
      </c>
      <c r="H127" s="72" t="e">
        <f>#REF!</f>
        <v>#REF!</v>
      </c>
      <c r="I127" s="61" t="e">
        <f>#REF!</f>
        <v>#REF!</v>
      </c>
      <c r="J127" s="59" t="e">
        <f>#REF!</f>
        <v>#REF!</v>
      </c>
      <c r="K127" s="73" t="e">
        <f>#REF!</f>
        <v>#REF!</v>
      </c>
      <c r="L127" s="76" t="e">
        <f>#REF!</f>
        <v>#REF!</v>
      </c>
      <c r="M127" s="73" t="e">
        <f>#REF!</f>
        <v>#REF!</v>
      </c>
      <c r="N127" s="59" t="e">
        <f>#REF!</f>
        <v>#REF!</v>
      </c>
    </row>
    <row r="128" spans="1:14" ht="20.399999999999999" customHeight="1">
      <c r="A128" s="59" t="e">
        <f>#REF!</f>
        <v>#REF!</v>
      </c>
      <c r="B128" s="59" t="e">
        <f>#REF!</f>
        <v>#REF!</v>
      </c>
      <c r="C128" s="80" t="e">
        <f>#REF!</f>
        <v>#REF!</v>
      </c>
      <c r="D128" s="60" t="e">
        <f>#REF!</f>
        <v>#REF!</v>
      </c>
      <c r="E128" s="60" t="e">
        <f>#REF!</f>
        <v>#REF!</v>
      </c>
      <c r="F128" s="63" t="e">
        <f>#REF!</f>
        <v>#REF!</v>
      </c>
      <c r="G128" s="63" t="e">
        <f>#REF!</f>
        <v>#REF!</v>
      </c>
      <c r="H128" s="72" t="e">
        <f>#REF!</f>
        <v>#REF!</v>
      </c>
      <c r="I128" s="63" t="e">
        <f>#REF!</f>
        <v>#REF!</v>
      </c>
      <c r="J128" s="64" t="e">
        <f>#REF!</f>
        <v>#REF!</v>
      </c>
      <c r="K128" s="73" t="e">
        <f>#REF!</f>
        <v>#REF!</v>
      </c>
      <c r="L128" s="76" t="e">
        <f>#REF!</f>
        <v>#REF!</v>
      </c>
      <c r="M128" s="73" t="e">
        <f>#REF!</f>
        <v>#REF!</v>
      </c>
      <c r="N128" s="59" t="e">
        <f>#REF!</f>
        <v>#REF!</v>
      </c>
    </row>
    <row r="129" spans="1:14" ht="20.399999999999999" customHeight="1">
      <c r="A129" s="59" t="e">
        <f>#REF!</f>
        <v>#REF!</v>
      </c>
      <c r="B129" s="59" t="e">
        <f>#REF!</f>
        <v>#REF!</v>
      </c>
      <c r="C129" s="80" t="e">
        <f>#REF!</f>
        <v>#REF!</v>
      </c>
      <c r="D129" s="60" t="e">
        <f>#REF!</f>
        <v>#REF!</v>
      </c>
      <c r="E129" s="60" t="e">
        <f>#REF!</f>
        <v>#REF!</v>
      </c>
      <c r="F129" s="63" t="e">
        <f>#REF!</f>
        <v>#REF!</v>
      </c>
      <c r="G129" s="63" t="e">
        <f>#REF!</f>
        <v>#REF!</v>
      </c>
      <c r="H129" s="72" t="e">
        <f>#REF!</f>
        <v>#REF!</v>
      </c>
      <c r="I129" s="63" t="e">
        <f>#REF!</f>
        <v>#REF!</v>
      </c>
      <c r="J129" s="64" t="e">
        <f>#REF!</f>
        <v>#REF!</v>
      </c>
      <c r="K129" s="73" t="e">
        <f>#REF!</f>
        <v>#REF!</v>
      </c>
      <c r="L129" s="76" t="e">
        <f>#REF!</f>
        <v>#REF!</v>
      </c>
      <c r="M129" s="73" t="e">
        <f>#REF!</f>
        <v>#REF!</v>
      </c>
      <c r="N129" s="59" t="e">
        <f>#REF!</f>
        <v>#REF!</v>
      </c>
    </row>
    <row r="130" spans="1:14" ht="20.399999999999999" customHeight="1">
      <c r="A130" s="59" t="e">
        <f>#REF!</f>
        <v>#REF!</v>
      </c>
      <c r="B130" s="59" t="e">
        <f>#REF!</f>
        <v>#REF!</v>
      </c>
      <c r="C130" s="80" t="e">
        <f>#REF!</f>
        <v>#REF!</v>
      </c>
      <c r="D130" s="60" t="e">
        <f>#REF!</f>
        <v>#REF!</v>
      </c>
      <c r="E130" s="60" t="e">
        <f>#REF!</f>
        <v>#REF!</v>
      </c>
      <c r="F130" s="63" t="e">
        <f>#REF!</f>
        <v>#REF!</v>
      </c>
      <c r="G130" s="63" t="e">
        <f>#REF!</f>
        <v>#REF!</v>
      </c>
      <c r="H130" s="72" t="e">
        <f>#REF!</f>
        <v>#REF!</v>
      </c>
      <c r="I130" s="63" t="e">
        <f>#REF!</f>
        <v>#REF!</v>
      </c>
      <c r="J130" s="64" t="e">
        <f>#REF!</f>
        <v>#REF!</v>
      </c>
      <c r="K130" s="73" t="e">
        <f>#REF!</f>
        <v>#REF!</v>
      </c>
      <c r="L130" s="75" t="e">
        <f>#REF!</f>
        <v>#REF!</v>
      </c>
      <c r="M130" s="73" t="e">
        <f>#REF!</f>
        <v>#REF!</v>
      </c>
      <c r="N130" s="59" t="e">
        <f>#REF!</f>
        <v>#REF!</v>
      </c>
    </row>
    <row r="131" spans="1:14" ht="20.399999999999999" customHeight="1">
      <c r="A131" s="59" t="e">
        <f>#REF!</f>
        <v>#REF!</v>
      </c>
      <c r="B131" s="59" t="e">
        <f>#REF!</f>
        <v>#REF!</v>
      </c>
      <c r="C131" s="80" t="e">
        <f>#REF!</f>
        <v>#REF!</v>
      </c>
      <c r="D131" s="60" t="e">
        <f>#REF!</f>
        <v>#REF!</v>
      </c>
      <c r="E131" s="60" t="e">
        <f>#REF!</f>
        <v>#REF!</v>
      </c>
      <c r="F131" s="63" t="e">
        <f>#REF!</f>
        <v>#REF!</v>
      </c>
      <c r="G131" s="63" t="e">
        <f>#REF!</f>
        <v>#REF!</v>
      </c>
      <c r="H131" s="59" t="e">
        <f>#REF!</f>
        <v>#REF!</v>
      </c>
      <c r="I131" s="59" t="e">
        <f>#REF!</f>
        <v>#REF!</v>
      </c>
      <c r="J131" s="64" t="e">
        <f>#REF!</f>
        <v>#REF!</v>
      </c>
      <c r="K131" s="73" t="e">
        <f>#REF!</f>
        <v>#REF!</v>
      </c>
      <c r="L131" s="75" t="e">
        <f>#REF!</f>
        <v>#REF!</v>
      </c>
      <c r="M131" s="73" t="e">
        <f>#REF!</f>
        <v>#REF!</v>
      </c>
      <c r="N131" s="59" t="e">
        <f>#REF!</f>
        <v>#REF!</v>
      </c>
    </row>
    <row r="132" spans="1:14" ht="20.399999999999999" customHeight="1">
      <c r="A132" s="59" t="e">
        <f>#REF!</f>
        <v>#REF!</v>
      </c>
      <c r="B132" s="59" t="e">
        <f>#REF!</f>
        <v>#REF!</v>
      </c>
      <c r="C132" s="80" t="e">
        <f>#REF!</f>
        <v>#REF!</v>
      </c>
      <c r="D132" s="60" t="e">
        <f>#REF!</f>
        <v>#REF!</v>
      </c>
      <c r="E132" s="60" t="e">
        <f>#REF!</f>
        <v>#REF!</v>
      </c>
      <c r="F132" s="63" t="e">
        <f>#REF!</f>
        <v>#REF!</v>
      </c>
      <c r="G132" s="63" t="e">
        <f>#REF!</f>
        <v>#REF!</v>
      </c>
      <c r="H132" s="59" t="e">
        <f>#REF!</f>
        <v>#REF!</v>
      </c>
      <c r="I132" s="59" t="e">
        <f>#REF!</f>
        <v>#REF!</v>
      </c>
      <c r="J132" s="64" t="e">
        <f>#REF!</f>
        <v>#REF!</v>
      </c>
      <c r="K132" s="73" t="e">
        <f>#REF!</f>
        <v>#REF!</v>
      </c>
      <c r="L132" s="75" t="e">
        <f>#REF!</f>
        <v>#REF!</v>
      </c>
      <c r="M132" s="73" t="e">
        <f>#REF!</f>
        <v>#REF!</v>
      </c>
      <c r="N132" s="59" t="e">
        <f>#REF!</f>
        <v>#REF!</v>
      </c>
    </row>
    <row r="133" spans="1:14" s="10" customFormat="1" ht="20.399999999999999" customHeight="1">
      <c r="A133" s="59" t="e">
        <f>#REF!</f>
        <v>#REF!</v>
      </c>
      <c r="B133" s="59" t="e">
        <f>#REF!</f>
        <v>#REF!</v>
      </c>
      <c r="C133" s="80" t="e">
        <f>#REF!</f>
        <v>#REF!</v>
      </c>
      <c r="D133" s="60" t="e">
        <f>#REF!</f>
        <v>#REF!</v>
      </c>
      <c r="E133" s="60" t="e">
        <f>#REF!</f>
        <v>#REF!</v>
      </c>
      <c r="F133" s="63" t="e">
        <f>#REF!</f>
        <v>#REF!</v>
      </c>
      <c r="G133" s="63" t="e">
        <f>#REF!</f>
        <v>#REF!</v>
      </c>
      <c r="H133" s="59" t="e">
        <f>#REF!</f>
        <v>#REF!</v>
      </c>
      <c r="I133" s="59" t="e">
        <f>#REF!</f>
        <v>#REF!</v>
      </c>
      <c r="J133" s="64" t="e">
        <f>#REF!</f>
        <v>#REF!</v>
      </c>
      <c r="K133" s="73" t="e">
        <f>#REF!</f>
        <v>#REF!</v>
      </c>
      <c r="L133" s="75" t="e">
        <f>#REF!</f>
        <v>#REF!</v>
      </c>
      <c r="M133" s="73" t="e">
        <f>#REF!</f>
        <v>#REF!</v>
      </c>
      <c r="N133" s="59" t="e">
        <f>#REF!</f>
        <v>#REF!</v>
      </c>
    </row>
    <row r="134" spans="1:14" ht="20.399999999999999" customHeight="1">
      <c r="A134" s="59" t="e">
        <f>#REF!</f>
        <v>#REF!</v>
      </c>
      <c r="B134" s="59" t="e">
        <f>#REF!</f>
        <v>#REF!</v>
      </c>
      <c r="C134" s="80" t="e">
        <f>#REF!</f>
        <v>#REF!</v>
      </c>
      <c r="D134" s="60" t="e">
        <f>#REF!</f>
        <v>#REF!</v>
      </c>
      <c r="E134" s="60" t="e">
        <f>#REF!</f>
        <v>#REF!</v>
      </c>
      <c r="F134" s="63" t="e">
        <f>#REF!</f>
        <v>#REF!</v>
      </c>
      <c r="G134" s="63" t="e">
        <f>#REF!</f>
        <v>#REF!</v>
      </c>
      <c r="H134" s="59" t="e">
        <f>#REF!</f>
        <v>#REF!</v>
      </c>
      <c r="I134" s="59" t="e">
        <f>#REF!</f>
        <v>#REF!</v>
      </c>
      <c r="J134" s="64" t="e">
        <f>#REF!</f>
        <v>#REF!</v>
      </c>
      <c r="K134" s="73" t="e">
        <f>#REF!</f>
        <v>#REF!</v>
      </c>
      <c r="L134" s="75" t="e">
        <f>#REF!</f>
        <v>#REF!</v>
      </c>
      <c r="M134" s="73" t="e">
        <f>#REF!</f>
        <v>#REF!</v>
      </c>
      <c r="N134" s="59" t="e">
        <f>#REF!</f>
        <v>#REF!</v>
      </c>
    </row>
    <row r="135" spans="1:14" ht="20.399999999999999" customHeight="1">
      <c r="A135" s="59" t="e">
        <f>#REF!</f>
        <v>#REF!</v>
      </c>
      <c r="B135" s="59" t="e">
        <f>#REF!</f>
        <v>#REF!</v>
      </c>
      <c r="C135" s="80" t="e">
        <f>#REF!</f>
        <v>#REF!</v>
      </c>
      <c r="D135" s="60" t="e">
        <f>#REF!</f>
        <v>#REF!</v>
      </c>
      <c r="E135" s="60" t="e">
        <f>#REF!</f>
        <v>#REF!</v>
      </c>
      <c r="F135" s="63" t="e">
        <f>#REF!</f>
        <v>#REF!</v>
      </c>
      <c r="G135" s="63" t="e">
        <f>#REF!</f>
        <v>#REF!</v>
      </c>
      <c r="H135" s="72" t="e">
        <f>#REF!</f>
        <v>#REF!</v>
      </c>
      <c r="I135" s="63" t="e">
        <f>#REF!</f>
        <v>#REF!</v>
      </c>
      <c r="J135" s="64" t="e">
        <f>#REF!</f>
        <v>#REF!</v>
      </c>
      <c r="K135" s="73" t="e">
        <f>#REF!</f>
        <v>#REF!</v>
      </c>
      <c r="L135" s="75" t="e">
        <f>#REF!</f>
        <v>#REF!</v>
      </c>
      <c r="M135" s="73" t="e">
        <f>#REF!</f>
        <v>#REF!</v>
      </c>
      <c r="N135" s="59" t="e">
        <f>#REF!</f>
        <v>#REF!</v>
      </c>
    </row>
    <row r="136" spans="1:14" ht="20.399999999999999" customHeight="1">
      <c r="A136" s="59" t="e">
        <f>#REF!</f>
        <v>#REF!</v>
      </c>
      <c r="B136" s="59" t="e">
        <f>#REF!</f>
        <v>#REF!</v>
      </c>
      <c r="C136" s="80" t="e">
        <f>#REF!</f>
        <v>#REF!</v>
      </c>
      <c r="D136" s="60" t="e">
        <f>#REF!</f>
        <v>#REF!</v>
      </c>
      <c r="E136" s="60" t="e">
        <f>#REF!</f>
        <v>#REF!</v>
      </c>
      <c r="F136" s="63" t="e">
        <f>#REF!</f>
        <v>#REF!</v>
      </c>
      <c r="G136" s="63" t="e">
        <f>#REF!</f>
        <v>#REF!</v>
      </c>
      <c r="H136" s="59" t="e">
        <f>#REF!</f>
        <v>#REF!</v>
      </c>
      <c r="I136" s="59" t="e">
        <f>#REF!</f>
        <v>#REF!</v>
      </c>
      <c r="J136" s="64" t="e">
        <f>#REF!</f>
        <v>#REF!</v>
      </c>
      <c r="K136" s="73" t="e">
        <f>#REF!</f>
        <v>#REF!</v>
      </c>
      <c r="L136" s="76" t="e">
        <f>#REF!</f>
        <v>#REF!</v>
      </c>
      <c r="M136" s="73" t="e">
        <f>#REF!</f>
        <v>#REF!</v>
      </c>
      <c r="N136" s="59" t="e">
        <f>#REF!</f>
        <v>#REF!</v>
      </c>
    </row>
    <row r="137" spans="1:14" ht="20.399999999999999" customHeight="1">
      <c r="A137" s="59" t="e">
        <f>#REF!</f>
        <v>#REF!</v>
      </c>
      <c r="B137" s="59" t="e">
        <f>#REF!</f>
        <v>#REF!</v>
      </c>
      <c r="C137" s="80" t="e">
        <f>#REF!</f>
        <v>#REF!</v>
      </c>
      <c r="D137" s="60" t="e">
        <f>#REF!</f>
        <v>#REF!</v>
      </c>
      <c r="E137" s="60" t="e">
        <f>#REF!</f>
        <v>#REF!</v>
      </c>
      <c r="F137" s="63" t="e">
        <f>#REF!</f>
        <v>#REF!</v>
      </c>
      <c r="G137" s="63" t="e">
        <f>#REF!</f>
        <v>#REF!</v>
      </c>
      <c r="H137" s="59" t="e">
        <f>#REF!</f>
        <v>#REF!</v>
      </c>
      <c r="I137" s="59" t="e">
        <f>#REF!</f>
        <v>#REF!</v>
      </c>
      <c r="J137" s="64" t="e">
        <f>#REF!</f>
        <v>#REF!</v>
      </c>
      <c r="K137" s="73" t="e">
        <f>#REF!</f>
        <v>#REF!</v>
      </c>
      <c r="L137" s="76" t="e">
        <f>#REF!</f>
        <v>#REF!</v>
      </c>
      <c r="M137" s="73" t="e">
        <f>#REF!</f>
        <v>#REF!</v>
      </c>
      <c r="N137" s="59" t="e">
        <f>#REF!</f>
        <v>#REF!</v>
      </c>
    </row>
    <row r="138" spans="1:14" s="34" customFormat="1" ht="16.5" customHeight="1">
      <c r="A138" s="79" t="e">
        <f>#REF!</f>
        <v>#REF!</v>
      </c>
      <c r="B138" s="79" t="e">
        <f>#REF!</f>
        <v>#REF!</v>
      </c>
      <c r="C138" s="78" t="e">
        <f>#REF!</f>
        <v>#REF!</v>
      </c>
      <c r="D138" s="42" t="e">
        <f>#REF!</f>
        <v>#REF!</v>
      </c>
      <c r="E138" s="42" t="e">
        <f>#REF!</f>
        <v>#REF!</v>
      </c>
      <c r="F138" s="43" t="e">
        <f>#REF!</f>
        <v>#REF!</v>
      </c>
      <c r="G138" s="43" t="e">
        <f>#REF!</f>
        <v>#REF!</v>
      </c>
      <c r="H138" s="44" t="e">
        <f>#REF!</f>
        <v>#REF!</v>
      </c>
      <c r="I138" s="45" t="e">
        <f>#REF!</f>
        <v>#REF!</v>
      </c>
      <c r="J138" s="41" t="e">
        <f>#REF!</f>
        <v>#REF!</v>
      </c>
      <c r="K138" s="41" t="e">
        <f>#REF!</f>
        <v>#REF!</v>
      </c>
      <c r="L138" s="41" t="e">
        <f>#REF!</f>
        <v>#REF!</v>
      </c>
      <c r="M138" s="77" t="e">
        <f>#REF!</f>
        <v>#REF!</v>
      </c>
      <c r="N138" s="59" t="e">
        <f>#REF!</f>
        <v>#REF!</v>
      </c>
    </row>
    <row r="139" spans="1:14" s="34" customFormat="1" ht="16.5" customHeight="1">
      <c r="A139" s="79" t="e">
        <f>#REF!</f>
        <v>#REF!</v>
      </c>
      <c r="B139" s="79" t="e">
        <f>#REF!</f>
        <v>#REF!</v>
      </c>
      <c r="C139" s="78" t="e">
        <f>#REF!</f>
        <v>#REF!</v>
      </c>
      <c r="D139" s="42" t="e">
        <f>#REF!</f>
        <v>#REF!</v>
      </c>
      <c r="E139" s="42" t="e">
        <f>#REF!</f>
        <v>#REF!</v>
      </c>
      <c r="F139" s="43" t="e">
        <f>#REF!</f>
        <v>#REF!</v>
      </c>
      <c r="G139" s="43" t="e">
        <f>#REF!</f>
        <v>#REF!</v>
      </c>
      <c r="H139" s="44" t="e">
        <f>#REF!</f>
        <v>#REF!</v>
      </c>
      <c r="I139" s="45" t="e">
        <f>#REF!</f>
        <v>#REF!</v>
      </c>
      <c r="J139" s="41" t="e">
        <f>#REF!</f>
        <v>#REF!</v>
      </c>
      <c r="K139" s="41" t="e">
        <f>#REF!</f>
        <v>#REF!</v>
      </c>
      <c r="L139" s="41" t="e">
        <f>#REF!</f>
        <v>#REF!</v>
      </c>
      <c r="M139" s="77" t="e">
        <f>#REF!</f>
        <v>#REF!</v>
      </c>
      <c r="N139" s="59" t="e">
        <f>#REF!</f>
        <v>#REF!</v>
      </c>
    </row>
    <row r="140" spans="1:14" s="34" customFormat="1" ht="16.5" customHeight="1">
      <c r="A140" s="79" t="e">
        <f>#REF!</f>
        <v>#REF!</v>
      </c>
      <c r="B140" s="79" t="e">
        <f>#REF!</f>
        <v>#REF!</v>
      </c>
      <c r="C140" s="78" t="e">
        <f>#REF!</f>
        <v>#REF!</v>
      </c>
      <c r="D140" s="42" t="e">
        <f>#REF!</f>
        <v>#REF!</v>
      </c>
      <c r="E140" s="42" t="e">
        <f>#REF!</f>
        <v>#REF!</v>
      </c>
      <c r="F140" s="43" t="e">
        <f>#REF!</f>
        <v>#REF!</v>
      </c>
      <c r="G140" s="43" t="e">
        <f>#REF!</f>
        <v>#REF!</v>
      </c>
      <c r="H140" s="44" t="e">
        <f>#REF!</f>
        <v>#REF!</v>
      </c>
      <c r="I140" s="45" t="e">
        <f>#REF!</f>
        <v>#REF!</v>
      </c>
      <c r="J140" s="41" t="e">
        <f>#REF!</f>
        <v>#REF!</v>
      </c>
      <c r="K140" s="41" t="e">
        <f>#REF!</f>
        <v>#REF!</v>
      </c>
      <c r="L140" s="41" t="e">
        <f>#REF!</f>
        <v>#REF!</v>
      </c>
      <c r="M140" s="77" t="e">
        <f>#REF!</f>
        <v>#REF!</v>
      </c>
      <c r="N140" s="59" t="e">
        <f>#REF!</f>
        <v>#REF!</v>
      </c>
    </row>
    <row r="141" spans="1:14" s="34" customFormat="1" ht="16.5" customHeight="1">
      <c r="A141" s="79" t="e">
        <f>#REF!</f>
        <v>#REF!</v>
      </c>
      <c r="B141" s="79" t="e">
        <f>#REF!</f>
        <v>#REF!</v>
      </c>
      <c r="C141" s="78" t="e">
        <f>#REF!</f>
        <v>#REF!</v>
      </c>
      <c r="D141" s="42" t="e">
        <f>#REF!</f>
        <v>#REF!</v>
      </c>
      <c r="E141" s="42" t="e">
        <f>#REF!</f>
        <v>#REF!</v>
      </c>
      <c r="F141" s="43" t="e">
        <f>#REF!</f>
        <v>#REF!</v>
      </c>
      <c r="G141" s="43" t="e">
        <f>#REF!</f>
        <v>#REF!</v>
      </c>
      <c r="H141" s="44" t="e">
        <f>#REF!</f>
        <v>#REF!</v>
      </c>
      <c r="I141" s="45" t="e">
        <f>#REF!</f>
        <v>#REF!</v>
      </c>
      <c r="J141" s="41" t="e">
        <f>#REF!</f>
        <v>#REF!</v>
      </c>
      <c r="K141" s="41" t="e">
        <f>#REF!</f>
        <v>#REF!</v>
      </c>
      <c r="L141" s="41" t="e">
        <f>#REF!</f>
        <v>#REF!</v>
      </c>
      <c r="M141" s="77" t="e">
        <f>#REF!</f>
        <v>#REF!</v>
      </c>
      <c r="N141" s="59" t="e">
        <f>#REF!</f>
        <v>#REF!</v>
      </c>
    </row>
    <row r="142" spans="1:14" s="34" customFormat="1" ht="16.5" customHeight="1">
      <c r="A142" s="79" t="e">
        <f>#REF!</f>
        <v>#REF!</v>
      </c>
      <c r="B142" s="79" t="e">
        <f>#REF!</f>
        <v>#REF!</v>
      </c>
      <c r="C142" s="78" t="e">
        <f>#REF!</f>
        <v>#REF!</v>
      </c>
      <c r="D142" s="42" t="e">
        <f>#REF!</f>
        <v>#REF!</v>
      </c>
      <c r="E142" s="42" t="e">
        <f>#REF!</f>
        <v>#REF!</v>
      </c>
      <c r="F142" s="43" t="e">
        <f>#REF!</f>
        <v>#REF!</v>
      </c>
      <c r="G142" s="43" t="e">
        <f>#REF!</f>
        <v>#REF!</v>
      </c>
      <c r="H142" s="44" t="e">
        <f>#REF!</f>
        <v>#REF!</v>
      </c>
      <c r="I142" s="45" t="e">
        <f>#REF!</f>
        <v>#REF!</v>
      </c>
      <c r="J142" s="41" t="e">
        <f>#REF!</f>
        <v>#REF!</v>
      </c>
      <c r="K142" s="41" t="e">
        <f>#REF!</f>
        <v>#REF!</v>
      </c>
      <c r="L142" s="41" t="e">
        <f>#REF!</f>
        <v>#REF!</v>
      </c>
      <c r="M142" s="77" t="e">
        <f>#REF!</f>
        <v>#REF!</v>
      </c>
      <c r="N142" s="59" t="e">
        <f>#REF!</f>
        <v>#REF!</v>
      </c>
    </row>
    <row r="143" spans="1:14" s="34" customFormat="1" ht="16.5" customHeight="1">
      <c r="A143" s="79" t="e">
        <f>#REF!</f>
        <v>#REF!</v>
      </c>
      <c r="B143" s="79" t="e">
        <f>#REF!</f>
        <v>#REF!</v>
      </c>
      <c r="C143" s="78" t="e">
        <f>#REF!</f>
        <v>#REF!</v>
      </c>
      <c r="D143" s="42" t="e">
        <f>#REF!</f>
        <v>#REF!</v>
      </c>
      <c r="E143" s="42" t="e">
        <f>#REF!</f>
        <v>#REF!</v>
      </c>
      <c r="F143" s="43" t="e">
        <f>#REF!</f>
        <v>#REF!</v>
      </c>
      <c r="G143" s="43" t="e">
        <f>#REF!</f>
        <v>#REF!</v>
      </c>
      <c r="H143" s="44" t="e">
        <f>#REF!</f>
        <v>#REF!</v>
      </c>
      <c r="I143" s="45" t="e">
        <f>#REF!</f>
        <v>#REF!</v>
      </c>
      <c r="J143" s="41" t="e">
        <f>#REF!</f>
        <v>#REF!</v>
      </c>
      <c r="K143" s="41" t="e">
        <f>#REF!</f>
        <v>#REF!</v>
      </c>
      <c r="L143" s="41" t="e">
        <f>#REF!</f>
        <v>#REF!</v>
      </c>
      <c r="M143" s="77" t="e">
        <f>#REF!</f>
        <v>#REF!</v>
      </c>
      <c r="N143" s="59" t="e">
        <f>#REF!</f>
        <v>#REF!</v>
      </c>
    </row>
    <row r="144" spans="1:14" s="34" customFormat="1" ht="16.5" customHeight="1">
      <c r="A144" s="79" t="e">
        <f>#REF!</f>
        <v>#REF!</v>
      </c>
      <c r="B144" s="79" t="e">
        <f>#REF!</f>
        <v>#REF!</v>
      </c>
      <c r="C144" s="78" t="e">
        <f>#REF!</f>
        <v>#REF!</v>
      </c>
      <c r="D144" s="42" t="e">
        <f>#REF!</f>
        <v>#REF!</v>
      </c>
      <c r="E144" s="42" t="e">
        <f>#REF!</f>
        <v>#REF!</v>
      </c>
      <c r="F144" s="43" t="e">
        <f>#REF!</f>
        <v>#REF!</v>
      </c>
      <c r="G144" s="43" t="e">
        <f>#REF!</f>
        <v>#REF!</v>
      </c>
      <c r="H144" s="44" t="e">
        <f>#REF!</f>
        <v>#REF!</v>
      </c>
      <c r="I144" s="45" t="e">
        <f>#REF!</f>
        <v>#REF!</v>
      </c>
      <c r="J144" s="41" t="e">
        <f>#REF!</f>
        <v>#REF!</v>
      </c>
      <c r="K144" s="41" t="e">
        <f>#REF!</f>
        <v>#REF!</v>
      </c>
      <c r="L144" s="41" t="e">
        <f>#REF!</f>
        <v>#REF!</v>
      </c>
      <c r="M144" s="77" t="e">
        <f>#REF!</f>
        <v>#REF!</v>
      </c>
      <c r="N144" s="59" t="e">
        <f>#REF!</f>
        <v>#REF!</v>
      </c>
    </row>
    <row r="145" spans="1:14" s="34" customFormat="1" ht="16.5" customHeight="1">
      <c r="A145" s="79" t="e">
        <f>#REF!</f>
        <v>#REF!</v>
      </c>
      <c r="B145" s="79" t="e">
        <f>#REF!</f>
        <v>#REF!</v>
      </c>
      <c r="C145" s="78" t="e">
        <f>#REF!</f>
        <v>#REF!</v>
      </c>
      <c r="D145" s="42" t="e">
        <f>#REF!</f>
        <v>#REF!</v>
      </c>
      <c r="E145" s="42" t="e">
        <f>#REF!</f>
        <v>#REF!</v>
      </c>
      <c r="F145" s="43" t="e">
        <f>#REF!</f>
        <v>#REF!</v>
      </c>
      <c r="G145" s="43" t="e">
        <f>#REF!</f>
        <v>#REF!</v>
      </c>
      <c r="H145" s="44" t="e">
        <f>#REF!</f>
        <v>#REF!</v>
      </c>
      <c r="I145" s="45" t="e">
        <f>#REF!</f>
        <v>#REF!</v>
      </c>
      <c r="J145" s="41" t="e">
        <f>#REF!</f>
        <v>#REF!</v>
      </c>
      <c r="K145" s="41" t="e">
        <f>#REF!</f>
        <v>#REF!</v>
      </c>
      <c r="L145" s="41" t="e">
        <f>#REF!</f>
        <v>#REF!</v>
      </c>
      <c r="M145" s="77" t="e">
        <f>#REF!</f>
        <v>#REF!</v>
      </c>
      <c r="N145" s="59" t="e">
        <f>#REF!</f>
        <v>#REF!</v>
      </c>
    </row>
    <row r="146" spans="1:14" s="34" customFormat="1" ht="16.5" customHeight="1">
      <c r="A146" s="79" t="e">
        <f>#REF!</f>
        <v>#REF!</v>
      </c>
      <c r="B146" s="79" t="e">
        <f>#REF!</f>
        <v>#REF!</v>
      </c>
      <c r="C146" s="78" t="e">
        <f>#REF!</f>
        <v>#REF!</v>
      </c>
      <c r="D146" s="42" t="e">
        <f>#REF!</f>
        <v>#REF!</v>
      </c>
      <c r="E146" s="42" t="e">
        <f>#REF!</f>
        <v>#REF!</v>
      </c>
      <c r="F146" s="43" t="e">
        <f>#REF!</f>
        <v>#REF!</v>
      </c>
      <c r="G146" s="43" t="e">
        <f>#REF!</f>
        <v>#REF!</v>
      </c>
      <c r="H146" s="44" t="e">
        <f>#REF!</f>
        <v>#REF!</v>
      </c>
      <c r="I146" s="45" t="e">
        <f>#REF!</f>
        <v>#REF!</v>
      </c>
      <c r="J146" s="41" t="e">
        <f>#REF!</f>
        <v>#REF!</v>
      </c>
      <c r="K146" s="41" t="e">
        <f>#REF!</f>
        <v>#REF!</v>
      </c>
      <c r="L146" s="41" t="e">
        <f>#REF!</f>
        <v>#REF!</v>
      </c>
      <c r="M146" s="77" t="e">
        <f>#REF!</f>
        <v>#REF!</v>
      </c>
      <c r="N146" s="59" t="e">
        <f>#REF!</f>
        <v>#REF!</v>
      </c>
    </row>
    <row r="147" spans="1:14" s="34" customFormat="1" ht="16.5" customHeight="1">
      <c r="A147" s="79" t="e">
        <f>#REF!</f>
        <v>#REF!</v>
      </c>
      <c r="B147" s="79" t="e">
        <f>#REF!</f>
        <v>#REF!</v>
      </c>
      <c r="C147" s="78" t="e">
        <f>#REF!</f>
        <v>#REF!</v>
      </c>
      <c r="D147" s="42" t="e">
        <f>#REF!</f>
        <v>#REF!</v>
      </c>
      <c r="E147" s="42" t="e">
        <f>#REF!</f>
        <v>#REF!</v>
      </c>
      <c r="F147" s="43" t="e">
        <f>#REF!</f>
        <v>#REF!</v>
      </c>
      <c r="G147" s="43" t="e">
        <f>#REF!</f>
        <v>#REF!</v>
      </c>
      <c r="H147" s="44" t="e">
        <f>#REF!</f>
        <v>#REF!</v>
      </c>
      <c r="I147" s="45" t="e">
        <f>#REF!</f>
        <v>#REF!</v>
      </c>
      <c r="J147" s="41" t="e">
        <f>#REF!</f>
        <v>#REF!</v>
      </c>
      <c r="K147" s="41" t="e">
        <f>#REF!</f>
        <v>#REF!</v>
      </c>
      <c r="L147" s="41" t="e">
        <f>#REF!</f>
        <v>#REF!</v>
      </c>
      <c r="M147" s="77" t="e">
        <f>#REF!</f>
        <v>#REF!</v>
      </c>
      <c r="N147" s="59" t="e">
        <f>#REF!</f>
        <v>#REF!</v>
      </c>
    </row>
    <row r="148" spans="1:14" s="34" customFormat="1" ht="16.5" customHeight="1">
      <c r="A148" s="79" t="e">
        <f>#REF!</f>
        <v>#REF!</v>
      </c>
      <c r="B148" s="79" t="e">
        <f>#REF!</f>
        <v>#REF!</v>
      </c>
      <c r="C148" s="78" t="e">
        <f>#REF!</f>
        <v>#REF!</v>
      </c>
      <c r="D148" s="42" t="e">
        <f>#REF!</f>
        <v>#REF!</v>
      </c>
      <c r="E148" s="42" t="e">
        <f>#REF!</f>
        <v>#REF!</v>
      </c>
      <c r="F148" s="43" t="e">
        <f>#REF!</f>
        <v>#REF!</v>
      </c>
      <c r="G148" s="43" t="e">
        <f>#REF!</f>
        <v>#REF!</v>
      </c>
      <c r="H148" s="44" t="e">
        <f>#REF!</f>
        <v>#REF!</v>
      </c>
      <c r="I148" s="45" t="e">
        <f>#REF!</f>
        <v>#REF!</v>
      </c>
      <c r="J148" s="41" t="e">
        <f>#REF!</f>
        <v>#REF!</v>
      </c>
      <c r="K148" s="41" t="e">
        <f>#REF!</f>
        <v>#REF!</v>
      </c>
      <c r="L148" s="41" t="e">
        <f>#REF!</f>
        <v>#REF!</v>
      </c>
      <c r="M148" s="77" t="e">
        <f>#REF!</f>
        <v>#REF!</v>
      </c>
      <c r="N148" s="59" t="e">
        <f>#REF!</f>
        <v>#REF!</v>
      </c>
    </row>
    <row r="149" spans="1:14" s="34" customFormat="1" ht="16.5" customHeight="1">
      <c r="A149" s="79" t="e">
        <f>#REF!</f>
        <v>#REF!</v>
      </c>
      <c r="B149" s="79" t="e">
        <f>#REF!</f>
        <v>#REF!</v>
      </c>
      <c r="C149" s="78" t="e">
        <f>#REF!</f>
        <v>#REF!</v>
      </c>
      <c r="D149" s="42" t="e">
        <f>#REF!</f>
        <v>#REF!</v>
      </c>
      <c r="E149" s="42" t="e">
        <f>#REF!</f>
        <v>#REF!</v>
      </c>
      <c r="F149" s="43" t="e">
        <f>#REF!</f>
        <v>#REF!</v>
      </c>
      <c r="G149" s="43" t="e">
        <f>#REF!</f>
        <v>#REF!</v>
      </c>
      <c r="H149" s="44" t="e">
        <f>#REF!</f>
        <v>#REF!</v>
      </c>
      <c r="I149" s="45" t="e">
        <f>#REF!</f>
        <v>#REF!</v>
      </c>
      <c r="J149" s="41" t="e">
        <f>#REF!</f>
        <v>#REF!</v>
      </c>
      <c r="K149" s="41" t="e">
        <f>#REF!</f>
        <v>#REF!</v>
      </c>
      <c r="L149" s="41" t="e">
        <f>#REF!</f>
        <v>#REF!</v>
      </c>
      <c r="M149" s="77" t="e">
        <f>#REF!</f>
        <v>#REF!</v>
      </c>
      <c r="N149" s="59" t="e">
        <f>#REF!</f>
        <v>#REF!</v>
      </c>
    </row>
    <row r="150" spans="1:14" s="34" customFormat="1" ht="16.5" customHeight="1">
      <c r="A150" s="79" t="e">
        <f>#REF!</f>
        <v>#REF!</v>
      </c>
      <c r="B150" s="79" t="e">
        <f>#REF!</f>
        <v>#REF!</v>
      </c>
      <c r="C150" s="48" t="e">
        <f>#REF!</f>
        <v>#REF!</v>
      </c>
      <c r="D150" s="47" t="e">
        <f>#REF!</f>
        <v>#REF!</v>
      </c>
      <c r="E150" s="47" t="e">
        <f>#REF!</f>
        <v>#REF!</v>
      </c>
      <c r="F150" s="43" t="e">
        <f>#REF!</f>
        <v>#REF!</v>
      </c>
      <c r="G150" s="43" t="e">
        <f>#REF!</f>
        <v>#REF!</v>
      </c>
      <c r="H150" s="44" t="e">
        <f>#REF!</f>
        <v>#REF!</v>
      </c>
      <c r="I150" s="45" t="e">
        <f>#REF!</f>
        <v>#REF!</v>
      </c>
      <c r="J150" s="41" t="e">
        <f>#REF!</f>
        <v>#REF!</v>
      </c>
      <c r="K150" s="41" t="e">
        <f>#REF!</f>
        <v>#REF!</v>
      </c>
      <c r="L150" s="41" t="e">
        <f>#REF!</f>
        <v>#REF!</v>
      </c>
      <c r="M150" s="77" t="e">
        <f>#REF!</f>
        <v>#REF!</v>
      </c>
      <c r="N150" s="59" t="e">
        <f>#REF!</f>
        <v>#REF!</v>
      </c>
    </row>
    <row r="151" spans="1:14" s="34" customFormat="1" ht="16.5" customHeight="1">
      <c r="A151" s="79" t="e">
        <f>#REF!</f>
        <v>#REF!</v>
      </c>
      <c r="B151" s="79" t="e">
        <f>#REF!</f>
        <v>#REF!</v>
      </c>
      <c r="C151" s="48" t="e">
        <f>#REF!</f>
        <v>#REF!</v>
      </c>
      <c r="D151" s="47" t="e">
        <f>#REF!</f>
        <v>#REF!</v>
      </c>
      <c r="E151" s="47" t="e">
        <f>#REF!</f>
        <v>#REF!</v>
      </c>
      <c r="F151" s="43" t="e">
        <f>#REF!</f>
        <v>#REF!</v>
      </c>
      <c r="G151" s="43" t="e">
        <f>#REF!</f>
        <v>#REF!</v>
      </c>
      <c r="H151" s="44" t="e">
        <f>#REF!</f>
        <v>#REF!</v>
      </c>
      <c r="I151" s="45" t="e">
        <f>#REF!</f>
        <v>#REF!</v>
      </c>
      <c r="J151" s="41" t="e">
        <f>#REF!</f>
        <v>#REF!</v>
      </c>
      <c r="K151" s="41" t="e">
        <f>#REF!</f>
        <v>#REF!</v>
      </c>
      <c r="L151" s="41" t="e">
        <f>#REF!</f>
        <v>#REF!</v>
      </c>
      <c r="M151" s="77" t="e">
        <f>#REF!</f>
        <v>#REF!</v>
      </c>
      <c r="N151" s="59" t="e">
        <f>#REF!</f>
        <v>#REF!</v>
      </c>
    </row>
    <row r="152" spans="1:14" s="34" customFormat="1" ht="16.5" customHeight="1">
      <c r="A152" s="79" t="e">
        <f>#REF!</f>
        <v>#REF!</v>
      </c>
      <c r="B152" s="79" t="e">
        <f>#REF!</f>
        <v>#REF!</v>
      </c>
      <c r="C152" s="48" t="e">
        <f>#REF!</f>
        <v>#REF!</v>
      </c>
      <c r="D152" s="47" t="e">
        <f>#REF!</f>
        <v>#REF!</v>
      </c>
      <c r="E152" s="47" t="e">
        <f>#REF!</f>
        <v>#REF!</v>
      </c>
      <c r="F152" s="43" t="e">
        <f>#REF!</f>
        <v>#REF!</v>
      </c>
      <c r="G152" s="43" t="e">
        <f>#REF!</f>
        <v>#REF!</v>
      </c>
      <c r="H152" s="44" t="e">
        <f>#REF!</f>
        <v>#REF!</v>
      </c>
      <c r="I152" s="45" t="e">
        <f>#REF!</f>
        <v>#REF!</v>
      </c>
      <c r="J152" s="41" t="e">
        <f>#REF!</f>
        <v>#REF!</v>
      </c>
      <c r="K152" s="41" t="e">
        <f>#REF!</f>
        <v>#REF!</v>
      </c>
      <c r="L152" s="41" t="e">
        <f>#REF!</f>
        <v>#REF!</v>
      </c>
      <c r="M152" s="77" t="e">
        <f>#REF!</f>
        <v>#REF!</v>
      </c>
      <c r="N152" s="59" t="e">
        <f>#REF!</f>
        <v>#REF!</v>
      </c>
    </row>
    <row r="153" spans="1:14" s="34" customFormat="1" ht="16.5" customHeight="1">
      <c r="A153" s="79" t="e">
        <f>#REF!</f>
        <v>#REF!</v>
      </c>
      <c r="B153" s="79" t="e">
        <f>#REF!</f>
        <v>#REF!</v>
      </c>
      <c r="C153" s="48" t="e">
        <f>#REF!</f>
        <v>#REF!</v>
      </c>
      <c r="D153" s="47" t="e">
        <f>#REF!</f>
        <v>#REF!</v>
      </c>
      <c r="E153" s="47" t="e">
        <f>#REF!</f>
        <v>#REF!</v>
      </c>
      <c r="F153" s="43" t="e">
        <f>#REF!</f>
        <v>#REF!</v>
      </c>
      <c r="G153" s="43" t="e">
        <f>#REF!</f>
        <v>#REF!</v>
      </c>
      <c r="H153" s="44" t="e">
        <f>#REF!</f>
        <v>#REF!</v>
      </c>
      <c r="I153" s="45" t="e">
        <f>#REF!</f>
        <v>#REF!</v>
      </c>
      <c r="J153" s="41" t="e">
        <f>#REF!</f>
        <v>#REF!</v>
      </c>
      <c r="K153" s="41" t="e">
        <f>#REF!</f>
        <v>#REF!</v>
      </c>
      <c r="L153" s="41" t="e">
        <f>#REF!</f>
        <v>#REF!</v>
      </c>
      <c r="M153" s="77" t="e">
        <f>#REF!</f>
        <v>#REF!</v>
      </c>
      <c r="N153" s="59" t="e">
        <f>#REF!</f>
        <v>#REF!</v>
      </c>
    </row>
    <row r="154" spans="1:14" s="34" customFormat="1" ht="16.5" customHeight="1">
      <c r="A154" s="79" t="e">
        <f>#REF!</f>
        <v>#REF!</v>
      </c>
      <c r="B154" s="79" t="e">
        <f>#REF!</f>
        <v>#REF!</v>
      </c>
      <c r="C154" s="78" t="e">
        <f>#REF!</f>
        <v>#REF!</v>
      </c>
      <c r="D154" s="42" t="e">
        <f>#REF!</f>
        <v>#REF!</v>
      </c>
      <c r="E154" s="42" t="e">
        <f>#REF!</f>
        <v>#REF!</v>
      </c>
      <c r="F154" s="46" t="e">
        <f>#REF!</f>
        <v>#REF!</v>
      </c>
      <c r="G154" s="46" t="e">
        <f>#REF!</f>
        <v>#REF!</v>
      </c>
      <c r="H154" s="44" t="e">
        <f>#REF!</f>
        <v>#REF!</v>
      </c>
      <c r="I154" s="45" t="e">
        <f>#REF!</f>
        <v>#REF!</v>
      </c>
      <c r="J154" s="41" t="e">
        <f>#REF!</f>
        <v>#REF!</v>
      </c>
      <c r="K154" s="41" t="e">
        <f>#REF!</f>
        <v>#REF!</v>
      </c>
      <c r="L154" s="41" t="e">
        <f>#REF!</f>
        <v>#REF!</v>
      </c>
      <c r="M154" s="77" t="e">
        <f>#REF!</f>
        <v>#REF!</v>
      </c>
      <c r="N154" s="59" t="e">
        <f>#REF!</f>
        <v>#REF!</v>
      </c>
    </row>
    <row r="155" spans="1:14" s="34" customFormat="1" ht="16.5" customHeight="1">
      <c r="A155" s="79" t="e">
        <f>#REF!</f>
        <v>#REF!</v>
      </c>
      <c r="B155" s="79" t="e">
        <f>#REF!</f>
        <v>#REF!</v>
      </c>
      <c r="C155" s="78" t="e">
        <f>#REF!</f>
        <v>#REF!</v>
      </c>
      <c r="D155" s="42" t="e">
        <f>#REF!</f>
        <v>#REF!</v>
      </c>
      <c r="E155" s="42" t="e">
        <f>#REF!</f>
        <v>#REF!</v>
      </c>
      <c r="F155" s="46" t="e">
        <f>#REF!</f>
        <v>#REF!</v>
      </c>
      <c r="G155" s="46" t="e">
        <f>#REF!</f>
        <v>#REF!</v>
      </c>
      <c r="H155" s="44" t="e">
        <f>#REF!</f>
        <v>#REF!</v>
      </c>
      <c r="I155" s="45" t="e">
        <f>#REF!</f>
        <v>#REF!</v>
      </c>
      <c r="J155" s="41" t="e">
        <f>#REF!</f>
        <v>#REF!</v>
      </c>
      <c r="K155" s="41" t="e">
        <f>#REF!</f>
        <v>#REF!</v>
      </c>
      <c r="L155" s="41" t="e">
        <f>#REF!</f>
        <v>#REF!</v>
      </c>
      <c r="M155" s="77" t="e">
        <f>#REF!</f>
        <v>#REF!</v>
      </c>
      <c r="N155" s="59" t="e">
        <f>#REF!</f>
        <v>#REF!</v>
      </c>
    </row>
    <row r="156" spans="1:14" s="34" customFormat="1" ht="16.5" customHeight="1">
      <c r="A156" s="79" t="e">
        <f>#REF!</f>
        <v>#REF!</v>
      </c>
      <c r="B156" s="79" t="e">
        <f>#REF!</f>
        <v>#REF!</v>
      </c>
      <c r="C156" s="78" t="e">
        <f>#REF!</f>
        <v>#REF!</v>
      </c>
      <c r="D156" s="42" t="e">
        <f>#REF!</f>
        <v>#REF!</v>
      </c>
      <c r="E156" s="42" t="e">
        <f>#REF!</f>
        <v>#REF!</v>
      </c>
      <c r="F156" s="46" t="e">
        <f>#REF!</f>
        <v>#REF!</v>
      </c>
      <c r="G156" s="46" t="e">
        <f>#REF!</f>
        <v>#REF!</v>
      </c>
      <c r="H156" s="44" t="e">
        <f>#REF!</f>
        <v>#REF!</v>
      </c>
      <c r="I156" s="45" t="e">
        <f>#REF!</f>
        <v>#REF!</v>
      </c>
      <c r="J156" s="41" t="e">
        <f>#REF!</f>
        <v>#REF!</v>
      </c>
      <c r="K156" s="41" t="e">
        <f>#REF!</f>
        <v>#REF!</v>
      </c>
      <c r="L156" s="41" t="e">
        <f>#REF!</f>
        <v>#REF!</v>
      </c>
      <c r="M156" s="77" t="e">
        <f>#REF!</f>
        <v>#REF!</v>
      </c>
      <c r="N156" s="59" t="e">
        <f>#REF!</f>
        <v>#REF!</v>
      </c>
    </row>
    <row r="157" spans="1:14" s="34" customFormat="1" ht="16.5" customHeight="1">
      <c r="A157" s="79" t="e">
        <f>#REF!</f>
        <v>#REF!</v>
      </c>
      <c r="B157" s="79" t="e">
        <f>#REF!</f>
        <v>#REF!</v>
      </c>
      <c r="C157" s="78" t="e">
        <f>#REF!</f>
        <v>#REF!</v>
      </c>
      <c r="D157" s="42" t="e">
        <f>#REF!</f>
        <v>#REF!</v>
      </c>
      <c r="E157" s="42" t="e">
        <f>#REF!</f>
        <v>#REF!</v>
      </c>
      <c r="F157" s="46" t="e">
        <f>#REF!</f>
        <v>#REF!</v>
      </c>
      <c r="G157" s="46" t="e">
        <f>#REF!</f>
        <v>#REF!</v>
      </c>
      <c r="H157" s="44" t="e">
        <f>#REF!</f>
        <v>#REF!</v>
      </c>
      <c r="I157" s="45" t="e">
        <f>#REF!</f>
        <v>#REF!</v>
      </c>
      <c r="J157" s="41" t="e">
        <f>#REF!</f>
        <v>#REF!</v>
      </c>
      <c r="K157" s="41" t="e">
        <f>#REF!</f>
        <v>#REF!</v>
      </c>
      <c r="L157" s="41" t="e">
        <f>#REF!</f>
        <v>#REF!</v>
      </c>
      <c r="M157" s="77" t="e">
        <f>#REF!</f>
        <v>#REF!</v>
      </c>
      <c r="N157" s="59" t="e">
        <f>#REF!</f>
        <v>#REF!</v>
      </c>
    </row>
    <row r="158" spans="1:14" s="34" customFormat="1" ht="16.5" customHeight="1">
      <c r="A158" s="79" t="e">
        <f>#REF!</f>
        <v>#REF!</v>
      </c>
      <c r="B158" s="79" t="e">
        <f>#REF!</f>
        <v>#REF!</v>
      </c>
      <c r="C158" s="78" t="e">
        <f>#REF!</f>
        <v>#REF!</v>
      </c>
      <c r="D158" s="42" t="e">
        <f>#REF!</f>
        <v>#REF!</v>
      </c>
      <c r="E158" s="42" t="e">
        <f>#REF!</f>
        <v>#REF!</v>
      </c>
      <c r="F158" s="46" t="e">
        <f>#REF!</f>
        <v>#REF!</v>
      </c>
      <c r="G158" s="46" t="e">
        <f>#REF!</f>
        <v>#REF!</v>
      </c>
      <c r="H158" s="44" t="e">
        <f>#REF!</f>
        <v>#REF!</v>
      </c>
      <c r="I158" s="45" t="e">
        <f>#REF!</f>
        <v>#REF!</v>
      </c>
      <c r="J158" s="41" t="e">
        <f>#REF!</f>
        <v>#REF!</v>
      </c>
      <c r="K158" s="41" t="e">
        <f>#REF!</f>
        <v>#REF!</v>
      </c>
      <c r="L158" s="41" t="e">
        <f>#REF!</f>
        <v>#REF!</v>
      </c>
      <c r="M158" s="77" t="e">
        <f>#REF!</f>
        <v>#REF!</v>
      </c>
      <c r="N158" s="59" t="e">
        <f>#REF!</f>
        <v>#REF!</v>
      </c>
    </row>
    <row r="159" spans="1:14" s="34" customFormat="1" ht="16.5" customHeight="1">
      <c r="A159" s="79" t="e">
        <f>#REF!</f>
        <v>#REF!</v>
      </c>
      <c r="B159" s="79" t="e">
        <f>#REF!</f>
        <v>#REF!</v>
      </c>
      <c r="C159" s="78" t="e">
        <f>#REF!</f>
        <v>#REF!</v>
      </c>
      <c r="D159" s="42" t="e">
        <f>#REF!</f>
        <v>#REF!</v>
      </c>
      <c r="E159" s="42" t="e">
        <f>#REF!</f>
        <v>#REF!</v>
      </c>
      <c r="F159" s="46" t="e">
        <f>#REF!</f>
        <v>#REF!</v>
      </c>
      <c r="G159" s="46" t="e">
        <f>#REF!</f>
        <v>#REF!</v>
      </c>
      <c r="H159" s="44" t="e">
        <f>#REF!</f>
        <v>#REF!</v>
      </c>
      <c r="I159" s="45" t="e">
        <f>#REF!</f>
        <v>#REF!</v>
      </c>
      <c r="J159" s="41" t="e">
        <f>#REF!</f>
        <v>#REF!</v>
      </c>
      <c r="K159" s="41" t="e">
        <f>#REF!</f>
        <v>#REF!</v>
      </c>
      <c r="L159" s="41" t="e">
        <f>#REF!</f>
        <v>#REF!</v>
      </c>
      <c r="M159" s="77" t="e">
        <f>#REF!</f>
        <v>#REF!</v>
      </c>
      <c r="N159" s="59" t="e">
        <f>#REF!</f>
        <v>#REF!</v>
      </c>
    </row>
    <row r="160" spans="1:14" s="34" customFormat="1" ht="16.5" customHeight="1">
      <c r="A160" s="79" t="e">
        <f>#REF!</f>
        <v>#REF!</v>
      </c>
      <c r="B160" s="79" t="e">
        <f>#REF!</f>
        <v>#REF!</v>
      </c>
      <c r="C160" s="78" t="e">
        <f>#REF!</f>
        <v>#REF!</v>
      </c>
      <c r="D160" s="42" t="e">
        <f>#REF!</f>
        <v>#REF!</v>
      </c>
      <c r="E160" s="42" t="e">
        <f>#REF!</f>
        <v>#REF!</v>
      </c>
      <c r="F160" s="46" t="e">
        <f>#REF!</f>
        <v>#REF!</v>
      </c>
      <c r="G160" s="46" t="e">
        <f>#REF!</f>
        <v>#REF!</v>
      </c>
      <c r="H160" s="44" t="e">
        <f>#REF!</f>
        <v>#REF!</v>
      </c>
      <c r="I160" s="45" t="e">
        <f>#REF!</f>
        <v>#REF!</v>
      </c>
      <c r="J160" s="41" t="e">
        <f>#REF!</f>
        <v>#REF!</v>
      </c>
      <c r="K160" s="41" t="e">
        <f>#REF!</f>
        <v>#REF!</v>
      </c>
      <c r="L160" s="41" t="e">
        <f>#REF!</f>
        <v>#REF!</v>
      </c>
      <c r="M160" s="77" t="e">
        <f>#REF!</f>
        <v>#REF!</v>
      </c>
      <c r="N160" s="59" t="e">
        <f>#REF!</f>
        <v>#REF!</v>
      </c>
    </row>
    <row r="161" spans="1:14" s="34" customFormat="1" ht="16.5" customHeight="1">
      <c r="A161" s="79" t="e">
        <f>#REF!</f>
        <v>#REF!</v>
      </c>
      <c r="B161" s="79" t="e">
        <f>#REF!</f>
        <v>#REF!</v>
      </c>
      <c r="C161" s="78" t="e">
        <f>#REF!</f>
        <v>#REF!</v>
      </c>
      <c r="D161" s="42" t="e">
        <f>#REF!</f>
        <v>#REF!</v>
      </c>
      <c r="E161" s="42" t="e">
        <f>#REF!</f>
        <v>#REF!</v>
      </c>
      <c r="F161" s="46" t="e">
        <f>#REF!</f>
        <v>#REF!</v>
      </c>
      <c r="G161" s="46" t="e">
        <f>#REF!</f>
        <v>#REF!</v>
      </c>
      <c r="H161" s="44" t="e">
        <f>#REF!</f>
        <v>#REF!</v>
      </c>
      <c r="I161" s="45" t="e">
        <f>#REF!</f>
        <v>#REF!</v>
      </c>
      <c r="J161" s="41" t="e">
        <f>#REF!</f>
        <v>#REF!</v>
      </c>
      <c r="K161" s="41" t="e">
        <f>#REF!</f>
        <v>#REF!</v>
      </c>
      <c r="L161" s="41" t="e">
        <f>#REF!</f>
        <v>#REF!</v>
      </c>
      <c r="M161" s="77" t="e">
        <f>#REF!</f>
        <v>#REF!</v>
      </c>
      <c r="N161" s="59" t="e">
        <f>#REF!</f>
        <v>#REF!</v>
      </c>
    </row>
    <row r="162" spans="1:14" s="34" customFormat="1" ht="16.5" customHeight="1">
      <c r="A162" s="79" t="e">
        <f>#REF!</f>
        <v>#REF!</v>
      </c>
      <c r="B162" s="79" t="e">
        <f>#REF!</f>
        <v>#REF!</v>
      </c>
      <c r="C162" s="78" t="e">
        <f>#REF!</f>
        <v>#REF!</v>
      </c>
      <c r="D162" s="42" t="e">
        <f>#REF!</f>
        <v>#REF!</v>
      </c>
      <c r="E162" s="42" t="e">
        <f>#REF!</f>
        <v>#REF!</v>
      </c>
      <c r="F162" s="46" t="e">
        <f>#REF!</f>
        <v>#REF!</v>
      </c>
      <c r="G162" s="46" t="e">
        <f>#REF!</f>
        <v>#REF!</v>
      </c>
      <c r="H162" s="44" t="e">
        <f>#REF!</f>
        <v>#REF!</v>
      </c>
      <c r="I162" s="45" t="e">
        <f>#REF!</f>
        <v>#REF!</v>
      </c>
      <c r="J162" s="41" t="e">
        <f>#REF!</f>
        <v>#REF!</v>
      </c>
      <c r="K162" s="41" t="e">
        <f>#REF!</f>
        <v>#REF!</v>
      </c>
      <c r="L162" s="41" t="e">
        <f>#REF!</f>
        <v>#REF!</v>
      </c>
      <c r="M162" s="77" t="e">
        <f>#REF!</f>
        <v>#REF!</v>
      </c>
      <c r="N162" s="59" t="e">
        <f>#REF!</f>
        <v>#REF!</v>
      </c>
    </row>
    <row r="163" spans="1:14" s="34" customFormat="1" ht="16.5" customHeight="1">
      <c r="A163" s="79" t="e">
        <f>#REF!</f>
        <v>#REF!</v>
      </c>
      <c r="B163" s="79" t="e">
        <f>#REF!</f>
        <v>#REF!</v>
      </c>
      <c r="C163" s="78" t="e">
        <f>#REF!</f>
        <v>#REF!</v>
      </c>
      <c r="D163" s="42" t="e">
        <f>#REF!</f>
        <v>#REF!</v>
      </c>
      <c r="E163" s="42" t="e">
        <f>#REF!</f>
        <v>#REF!</v>
      </c>
      <c r="F163" s="46" t="e">
        <f>#REF!</f>
        <v>#REF!</v>
      </c>
      <c r="G163" s="46" t="e">
        <f>#REF!</f>
        <v>#REF!</v>
      </c>
      <c r="H163" s="44" t="e">
        <f>#REF!</f>
        <v>#REF!</v>
      </c>
      <c r="I163" s="45" t="e">
        <f>#REF!</f>
        <v>#REF!</v>
      </c>
      <c r="J163" s="41" t="e">
        <f>#REF!</f>
        <v>#REF!</v>
      </c>
      <c r="K163" s="41" t="e">
        <f>#REF!</f>
        <v>#REF!</v>
      </c>
      <c r="L163" s="41" t="e">
        <f>#REF!</f>
        <v>#REF!</v>
      </c>
      <c r="M163" s="77" t="e">
        <f>#REF!</f>
        <v>#REF!</v>
      </c>
      <c r="N163" s="59" t="e">
        <f>#REF!</f>
        <v>#REF!</v>
      </c>
    </row>
    <row r="164" spans="1:14" s="34" customFormat="1" ht="16.5" customHeight="1">
      <c r="A164" s="79" t="e">
        <f>#REF!</f>
        <v>#REF!</v>
      </c>
      <c r="B164" s="79" t="e">
        <f>#REF!</f>
        <v>#REF!</v>
      </c>
      <c r="C164" s="78" t="e">
        <f>#REF!</f>
        <v>#REF!</v>
      </c>
      <c r="D164" s="42" t="e">
        <f>#REF!</f>
        <v>#REF!</v>
      </c>
      <c r="E164" s="42" t="e">
        <f>#REF!</f>
        <v>#REF!</v>
      </c>
      <c r="F164" s="46" t="e">
        <f>#REF!</f>
        <v>#REF!</v>
      </c>
      <c r="G164" s="46" t="e">
        <f>#REF!</f>
        <v>#REF!</v>
      </c>
      <c r="H164" s="44" t="e">
        <f>#REF!</f>
        <v>#REF!</v>
      </c>
      <c r="I164" s="45" t="e">
        <f>#REF!</f>
        <v>#REF!</v>
      </c>
      <c r="J164" s="41" t="e">
        <f>#REF!</f>
        <v>#REF!</v>
      </c>
      <c r="K164" s="41" t="e">
        <f>#REF!</f>
        <v>#REF!</v>
      </c>
      <c r="L164" s="41" t="e">
        <f>#REF!</f>
        <v>#REF!</v>
      </c>
      <c r="M164" s="77" t="e">
        <f>#REF!</f>
        <v>#REF!</v>
      </c>
      <c r="N164" s="59" t="e">
        <f>#REF!</f>
        <v>#REF!</v>
      </c>
    </row>
    <row r="165" spans="1:14" s="36" customFormat="1" ht="16.5" customHeight="1">
      <c r="A165" s="79" t="e">
        <f>#REF!</f>
        <v>#REF!</v>
      </c>
      <c r="B165" s="79" t="e">
        <f>#REF!</f>
        <v>#REF!</v>
      </c>
      <c r="C165" s="78" t="e">
        <f>#REF!</f>
        <v>#REF!</v>
      </c>
      <c r="D165" s="78" t="e">
        <f>#REF!</f>
        <v>#REF!</v>
      </c>
      <c r="E165" s="78" t="e">
        <f>#REF!</f>
        <v>#REF!</v>
      </c>
      <c r="F165" s="83" t="e">
        <f>#REF!</f>
        <v>#REF!</v>
      </c>
      <c r="G165" s="83" t="e">
        <f>#REF!</f>
        <v>#REF!</v>
      </c>
      <c r="H165" s="84" t="e">
        <f>#REF!</f>
        <v>#REF!</v>
      </c>
      <c r="I165" s="49" t="e">
        <f>#REF!</f>
        <v>#REF!</v>
      </c>
      <c r="J165" s="79" t="e">
        <f>#REF!</f>
        <v>#REF!</v>
      </c>
      <c r="K165" s="79" t="e">
        <f>#REF!</f>
        <v>#REF!</v>
      </c>
      <c r="L165" s="41" t="e">
        <f>#REF!</f>
        <v>#REF!</v>
      </c>
      <c r="M165" s="85" t="e">
        <f>#REF!</f>
        <v>#REF!</v>
      </c>
      <c r="N165" s="50" t="e">
        <f>#REF!</f>
        <v>#REF!</v>
      </c>
    </row>
    <row r="166" spans="1:14" s="34" customFormat="1" ht="16.5" customHeight="1">
      <c r="A166" s="79" t="e">
        <f>#REF!</f>
        <v>#REF!</v>
      </c>
      <c r="B166" s="79" t="e">
        <f>#REF!</f>
        <v>#REF!</v>
      </c>
      <c r="C166" s="78" t="e">
        <f>#REF!</f>
        <v>#REF!</v>
      </c>
      <c r="D166" s="78" t="e">
        <f>#REF!</f>
        <v>#REF!</v>
      </c>
      <c r="E166" s="78" t="e">
        <f>#REF!</f>
        <v>#REF!</v>
      </c>
      <c r="F166" s="83" t="e">
        <f>#REF!</f>
        <v>#REF!</v>
      </c>
      <c r="G166" s="83" t="e">
        <f>#REF!</f>
        <v>#REF!</v>
      </c>
      <c r="H166" s="84" t="e">
        <f>#REF!</f>
        <v>#REF!</v>
      </c>
      <c r="I166" s="49" t="e">
        <f>#REF!</f>
        <v>#REF!</v>
      </c>
      <c r="J166" s="79" t="e">
        <f>#REF!</f>
        <v>#REF!</v>
      </c>
      <c r="K166" s="79" t="e">
        <f>#REF!</f>
        <v>#REF!</v>
      </c>
      <c r="L166" s="41" t="e">
        <f>#REF!</f>
        <v>#REF!</v>
      </c>
      <c r="M166" s="85" t="e">
        <f>#REF!</f>
        <v>#REF!</v>
      </c>
      <c r="N166" s="59" t="e">
        <f>#REF!</f>
        <v>#REF!</v>
      </c>
    </row>
    <row r="167" spans="1:14" s="34" customFormat="1" ht="16.5" customHeight="1">
      <c r="A167" s="79" t="e">
        <f>#REF!</f>
        <v>#REF!</v>
      </c>
      <c r="B167" s="79" t="e">
        <f>#REF!</f>
        <v>#REF!</v>
      </c>
      <c r="C167" s="78" t="e">
        <f>#REF!</f>
        <v>#REF!</v>
      </c>
      <c r="D167" s="78" t="e">
        <f>#REF!</f>
        <v>#REF!</v>
      </c>
      <c r="E167" s="78" t="e">
        <f>#REF!</f>
        <v>#REF!</v>
      </c>
      <c r="F167" s="83" t="e">
        <f>#REF!</f>
        <v>#REF!</v>
      </c>
      <c r="G167" s="83" t="e">
        <f>#REF!</f>
        <v>#REF!</v>
      </c>
      <c r="H167" s="84" t="e">
        <f>#REF!</f>
        <v>#REF!</v>
      </c>
      <c r="I167" s="49" t="e">
        <f>#REF!</f>
        <v>#REF!</v>
      </c>
      <c r="J167" s="79" t="e">
        <f>#REF!</f>
        <v>#REF!</v>
      </c>
      <c r="K167" s="79" t="e">
        <f>#REF!</f>
        <v>#REF!</v>
      </c>
      <c r="L167" s="79" t="e">
        <f>#REF!</f>
        <v>#REF!</v>
      </c>
      <c r="M167" s="85" t="e">
        <f>#REF!</f>
        <v>#REF!</v>
      </c>
      <c r="N167" s="59" t="e">
        <f>#REF!</f>
        <v>#REF!</v>
      </c>
    </row>
    <row r="168" spans="1:14" s="34" customFormat="1" ht="16.5" customHeight="1">
      <c r="A168" s="79" t="e">
        <f>#REF!</f>
        <v>#REF!</v>
      </c>
      <c r="B168" s="79" t="e">
        <f>#REF!</f>
        <v>#REF!</v>
      </c>
      <c r="C168" s="78" t="e">
        <f>#REF!</f>
        <v>#REF!</v>
      </c>
      <c r="D168" s="78" t="e">
        <f>#REF!</f>
        <v>#REF!</v>
      </c>
      <c r="E168" s="78" t="e">
        <f>#REF!</f>
        <v>#REF!</v>
      </c>
      <c r="F168" s="83" t="e">
        <f>#REF!</f>
        <v>#REF!</v>
      </c>
      <c r="G168" s="83" t="e">
        <f>#REF!</f>
        <v>#REF!</v>
      </c>
      <c r="H168" s="84" t="e">
        <f>#REF!</f>
        <v>#REF!</v>
      </c>
      <c r="I168" s="49" t="e">
        <f>#REF!</f>
        <v>#REF!</v>
      </c>
      <c r="J168" s="79" t="e">
        <f>#REF!</f>
        <v>#REF!</v>
      </c>
      <c r="K168" s="79" t="e">
        <f>#REF!</f>
        <v>#REF!</v>
      </c>
      <c r="L168" s="79" t="e">
        <f>#REF!</f>
        <v>#REF!</v>
      </c>
      <c r="M168" s="85" t="e">
        <f>#REF!</f>
        <v>#REF!</v>
      </c>
      <c r="N168" s="59" t="e">
        <f>#REF!</f>
        <v>#REF!</v>
      </c>
    </row>
    <row r="169" spans="1:14" s="34" customFormat="1" ht="16.5" customHeight="1">
      <c r="A169" s="79" t="e">
        <f>#REF!</f>
        <v>#REF!</v>
      </c>
      <c r="B169" s="79" t="e">
        <f>#REF!</f>
        <v>#REF!</v>
      </c>
      <c r="C169" s="78" t="e">
        <f>#REF!</f>
        <v>#REF!</v>
      </c>
      <c r="D169" s="78" t="e">
        <f>#REF!</f>
        <v>#REF!</v>
      </c>
      <c r="E169" s="78" t="e">
        <f>#REF!</f>
        <v>#REF!</v>
      </c>
      <c r="F169" s="83" t="e">
        <f>#REF!</f>
        <v>#REF!</v>
      </c>
      <c r="G169" s="83" t="e">
        <f>#REF!</f>
        <v>#REF!</v>
      </c>
      <c r="H169" s="84" t="e">
        <f>#REF!</f>
        <v>#REF!</v>
      </c>
      <c r="I169" s="49" t="e">
        <f>#REF!</f>
        <v>#REF!</v>
      </c>
      <c r="J169" s="79" t="e">
        <f>#REF!</f>
        <v>#REF!</v>
      </c>
      <c r="K169" s="86" t="e">
        <f>#REF!</f>
        <v>#REF!</v>
      </c>
      <c r="L169" s="41" t="e">
        <f>#REF!</f>
        <v>#REF!</v>
      </c>
      <c r="M169" s="85" t="e">
        <f>#REF!</f>
        <v>#REF!</v>
      </c>
      <c r="N169" s="59" t="e">
        <f>#REF!</f>
        <v>#REF!</v>
      </c>
    </row>
    <row r="170" spans="1:14" s="34" customFormat="1" ht="16.5" customHeight="1">
      <c r="A170" s="79" t="e">
        <f>#REF!</f>
        <v>#REF!</v>
      </c>
      <c r="B170" s="79" t="e">
        <f>#REF!</f>
        <v>#REF!</v>
      </c>
      <c r="C170" s="78" t="e">
        <f>#REF!</f>
        <v>#REF!</v>
      </c>
      <c r="D170" s="78" t="e">
        <f>#REF!</f>
        <v>#REF!</v>
      </c>
      <c r="E170" s="78" t="e">
        <f>#REF!</f>
        <v>#REF!</v>
      </c>
      <c r="F170" s="83" t="e">
        <f>#REF!</f>
        <v>#REF!</v>
      </c>
      <c r="G170" s="83" t="e">
        <f>#REF!</f>
        <v>#REF!</v>
      </c>
      <c r="H170" s="84" t="e">
        <f>#REF!</f>
        <v>#REF!</v>
      </c>
      <c r="I170" s="49" t="e">
        <f>#REF!</f>
        <v>#REF!</v>
      </c>
      <c r="J170" s="79" t="e">
        <f>#REF!</f>
        <v>#REF!</v>
      </c>
      <c r="K170" s="79" t="e">
        <f>#REF!</f>
        <v>#REF!</v>
      </c>
      <c r="L170" s="41" t="e">
        <f>#REF!</f>
        <v>#REF!</v>
      </c>
      <c r="M170" s="85" t="e">
        <f>#REF!</f>
        <v>#REF!</v>
      </c>
      <c r="N170" s="59" t="e">
        <f>#REF!</f>
        <v>#REF!</v>
      </c>
    </row>
    <row r="171" spans="1:14" s="34" customFormat="1" ht="16.5" customHeight="1">
      <c r="A171" s="79" t="e">
        <f>#REF!</f>
        <v>#REF!</v>
      </c>
      <c r="B171" s="79" t="e">
        <f>#REF!</f>
        <v>#REF!</v>
      </c>
      <c r="C171" s="78" t="e">
        <f>#REF!</f>
        <v>#REF!</v>
      </c>
      <c r="D171" s="78" t="e">
        <f>#REF!</f>
        <v>#REF!</v>
      </c>
      <c r="E171" s="78" t="e">
        <f>#REF!</f>
        <v>#REF!</v>
      </c>
      <c r="F171" s="83" t="e">
        <f>#REF!</f>
        <v>#REF!</v>
      </c>
      <c r="G171" s="83" t="e">
        <f>#REF!</f>
        <v>#REF!</v>
      </c>
      <c r="H171" s="84" t="e">
        <f>#REF!</f>
        <v>#REF!</v>
      </c>
      <c r="I171" s="49" t="e">
        <f>#REF!</f>
        <v>#REF!</v>
      </c>
      <c r="J171" s="79" t="e">
        <f>#REF!</f>
        <v>#REF!</v>
      </c>
      <c r="K171" s="79" t="e">
        <f>#REF!</f>
        <v>#REF!</v>
      </c>
      <c r="L171" s="41" t="e">
        <f>#REF!</f>
        <v>#REF!</v>
      </c>
      <c r="M171" s="85" t="e">
        <f>#REF!</f>
        <v>#REF!</v>
      </c>
      <c r="N171" s="59" t="e">
        <f>#REF!</f>
        <v>#REF!</v>
      </c>
    </row>
    <row r="172" spans="1:14" s="34" customFormat="1" ht="16.5" customHeight="1">
      <c r="A172" s="79" t="e">
        <f>#REF!</f>
        <v>#REF!</v>
      </c>
      <c r="B172" s="79" t="e">
        <f>#REF!</f>
        <v>#REF!</v>
      </c>
      <c r="C172" s="48" t="e">
        <f>#REF!</f>
        <v>#REF!</v>
      </c>
      <c r="D172" s="78" t="e">
        <f>#REF!</f>
        <v>#REF!</v>
      </c>
      <c r="E172" s="78" t="e">
        <f>#REF!</f>
        <v>#REF!</v>
      </c>
      <c r="F172" s="83" t="e">
        <f>#REF!</f>
        <v>#REF!</v>
      </c>
      <c r="G172" s="83" t="e">
        <f>#REF!</f>
        <v>#REF!</v>
      </c>
      <c r="H172" s="84" t="e">
        <f>#REF!</f>
        <v>#REF!</v>
      </c>
      <c r="I172" s="49" t="e">
        <f>#REF!</f>
        <v>#REF!</v>
      </c>
      <c r="J172" s="79" t="e">
        <f>#REF!</f>
        <v>#REF!</v>
      </c>
      <c r="K172" s="79" t="e">
        <f>#REF!</f>
        <v>#REF!</v>
      </c>
      <c r="L172" s="41" t="e">
        <f>#REF!</f>
        <v>#REF!</v>
      </c>
      <c r="M172" s="85" t="e">
        <f>#REF!</f>
        <v>#REF!</v>
      </c>
      <c r="N172" s="59" t="e">
        <f>#REF!</f>
        <v>#REF!</v>
      </c>
    </row>
    <row r="173" spans="1:14" s="34" customFormat="1" ht="16.5" customHeight="1">
      <c r="A173" s="79" t="e">
        <f>#REF!</f>
        <v>#REF!</v>
      </c>
      <c r="B173" s="79" t="e">
        <f>#REF!</f>
        <v>#REF!</v>
      </c>
      <c r="C173" s="48" t="e">
        <f>#REF!</f>
        <v>#REF!</v>
      </c>
      <c r="D173" s="78" t="e">
        <f>#REF!</f>
        <v>#REF!</v>
      </c>
      <c r="E173" s="78" t="e">
        <f>#REF!</f>
        <v>#REF!</v>
      </c>
      <c r="F173" s="83" t="e">
        <f>#REF!</f>
        <v>#REF!</v>
      </c>
      <c r="G173" s="83" t="e">
        <f>#REF!</f>
        <v>#REF!</v>
      </c>
      <c r="H173" s="84" t="e">
        <f>#REF!</f>
        <v>#REF!</v>
      </c>
      <c r="I173" s="49" t="e">
        <f>#REF!</f>
        <v>#REF!</v>
      </c>
      <c r="J173" s="79" t="e">
        <f>#REF!</f>
        <v>#REF!</v>
      </c>
      <c r="K173" s="79" t="e">
        <f>#REF!</f>
        <v>#REF!</v>
      </c>
      <c r="L173" s="41" t="e">
        <f>#REF!</f>
        <v>#REF!</v>
      </c>
      <c r="M173" s="85" t="e">
        <f>#REF!</f>
        <v>#REF!</v>
      </c>
      <c r="N173" s="59" t="e">
        <f>#REF!</f>
        <v>#REF!</v>
      </c>
    </row>
    <row r="174" spans="1:14" s="34" customFormat="1" ht="16.5" customHeight="1">
      <c r="A174" s="79" t="e">
        <f>#REF!</f>
        <v>#REF!</v>
      </c>
      <c r="B174" s="79" t="e">
        <f>#REF!</f>
        <v>#REF!</v>
      </c>
      <c r="C174" s="48" t="e">
        <f>#REF!</f>
        <v>#REF!</v>
      </c>
      <c r="D174" s="78" t="e">
        <f>#REF!</f>
        <v>#REF!</v>
      </c>
      <c r="E174" s="78" t="e">
        <f>#REF!</f>
        <v>#REF!</v>
      </c>
      <c r="F174" s="83" t="e">
        <f>#REF!</f>
        <v>#REF!</v>
      </c>
      <c r="G174" s="83" t="e">
        <f>#REF!</f>
        <v>#REF!</v>
      </c>
      <c r="H174" s="84" t="e">
        <f>#REF!</f>
        <v>#REF!</v>
      </c>
      <c r="I174" s="49" t="e">
        <f>#REF!</f>
        <v>#REF!</v>
      </c>
      <c r="J174" s="79" t="e">
        <f>#REF!</f>
        <v>#REF!</v>
      </c>
      <c r="K174" s="79" t="e">
        <f>#REF!</f>
        <v>#REF!</v>
      </c>
      <c r="L174" s="41" t="e">
        <f>#REF!</f>
        <v>#REF!</v>
      </c>
      <c r="M174" s="85" t="e">
        <f>#REF!</f>
        <v>#REF!</v>
      </c>
      <c r="N174" s="59" t="e">
        <f>#REF!</f>
        <v>#REF!</v>
      </c>
    </row>
    <row r="175" spans="1:14" s="34" customFormat="1" ht="16.5" customHeight="1">
      <c r="A175" s="79" t="e">
        <f>#REF!</f>
        <v>#REF!</v>
      </c>
      <c r="B175" s="79" t="e">
        <f>#REF!</f>
        <v>#REF!</v>
      </c>
      <c r="C175" s="48" t="e">
        <f>#REF!</f>
        <v>#REF!</v>
      </c>
      <c r="D175" s="78" t="e">
        <f>#REF!</f>
        <v>#REF!</v>
      </c>
      <c r="E175" s="78" t="e">
        <f>#REF!</f>
        <v>#REF!</v>
      </c>
      <c r="F175" s="83" t="e">
        <f>#REF!</f>
        <v>#REF!</v>
      </c>
      <c r="G175" s="83" t="e">
        <f>#REF!</f>
        <v>#REF!</v>
      </c>
      <c r="H175" s="84" t="e">
        <f>#REF!</f>
        <v>#REF!</v>
      </c>
      <c r="I175" s="49" t="e">
        <f>#REF!</f>
        <v>#REF!</v>
      </c>
      <c r="J175" s="79" t="e">
        <f>#REF!</f>
        <v>#REF!</v>
      </c>
      <c r="K175" s="79" t="e">
        <f>#REF!</f>
        <v>#REF!</v>
      </c>
      <c r="L175" s="41" t="e">
        <f>#REF!</f>
        <v>#REF!</v>
      </c>
      <c r="M175" s="85" t="e">
        <f>#REF!</f>
        <v>#REF!</v>
      </c>
      <c r="N175" s="59" t="e">
        <f>#REF!</f>
        <v>#REF!</v>
      </c>
    </row>
    <row r="176" spans="1:14" s="34" customFormat="1" ht="16.5" customHeight="1">
      <c r="A176" s="79" t="e">
        <f>#REF!</f>
        <v>#REF!</v>
      </c>
      <c r="B176" s="79" t="e">
        <f>#REF!</f>
        <v>#REF!</v>
      </c>
      <c r="C176" s="48" t="e">
        <f>#REF!</f>
        <v>#REF!</v>
      </c>
      <c r="D176" s="78" t="e">
        <f>#REF!</f>
        <v>#REF!</v>
      </c>
      <c r="E176" s="78" t="e">
        <f>#REF!</f>
        <v>#REF!</v>
      </c>
      <c r="F176" s="83" t="e">
        <f>#REF!</f>
        <v>#REF!</v>
      </c>
      <c r="G176" s="83" t="e">
        <f>#REF!</f>
        <v>#REF!</v>
      </c>
      <c r="H176" s="84" t="e">
        <f>#REF!</f>
        <v>#REF!</v>
      </c>
      <c r="I176" s="49" t="e">
        <f>#REF!</f>
        <v>#REF!</v>
      </c>
      <c r="J176" s="79" t="e">
        <f>#REF!</f>
        <v>#REF!</v>
      </c>
      <c r="K176" s="79" t="e">
        <f>#REF!</f>
        <v>#REF!</v>
      </c>
      <c r="L176" s="41" t="e">
        <f>#REF!</f>
        <v>#REF!</v>
      </c>
      <c r="M176" s="85" t="e">
        <f>#REF!</f>
        <v>#REF!</v>
      </c>
      <c r="N176" s="59" t="e">
        <f>#REF!</f>
        <v>#REF!</v>
      </c>
    </row>
    <row r="177" spans="1:14" s="34" customFormat="1" ht="16.5" customHeight="1">
      <c r="A177" s="79" t="e">
        <f>#REF!</f>
        <v>#REF!</v>
      </c>
      <c r="B177" s="79" t="e">
        <f>#REF!</f>
        <v>#REF!</v>
      </c>
      <c r="C177" s="48" t="e">
        <f>#REF!</f>
        <v>#REF!</v>
      </c>
      <c r="D177" s="78" t="e">
        <f>#REF!</f>
        <v>#REF!</v>
      </c>
      <c r="E177" s="78" t="e">
        <f>#REF!</f>
        <v>#REF!</v>
      </c>
      <c r="F177" s="83" t="e">
        <f>#REF!</f>
        <v>#REF!</v>
      </c>
      <c r="G177" s="83" t="e">
        <f>#REF!</f>
        <v>#REF!</v>
      </c>
      <c r="H177" s="84" t="e">
        <f>#REF!</f>
        <v>#REF!</v>
      </c>
      <c r="I177" s="49" t="e">
        <f>#REF!</f>
        <v>#REF!</v>
      </c>
      <c r="J177" s="79" t="e">
        <f>#REF!</f>
        <v>#REF!</v>
      </c>
      <c r="K177" s="79" t="e">
        <f>#REF!</f>
        <v>#REF!</v>
      </c>
      <c r="L177" s="41" t="e">
        <f>#REF!</f>
        <v>#REF!</v>
      </c>
      <c r="M177" s="85" t="e">
        <f>#REF!</f>
        <v>#REF!</v>
      </c>
      <c r="N177" s="59" t="e">
        <f>#REF!</f>
        <v>#REF!</v>
      </c>
    </row>
    <row r="178" spans="1:14" s="34" customFormat="1" ht="16.5" customHeight="1">
      <c r="A178" s="79" t="e">
        <f>#REF!</f>
        <v>#REF!</v>
      </c>
      <c r="B178" s="79" t="e">
        <f>#REF!</f>
        <v>#REF!</v>
      </c>
      <c r="C178" s="48" t="e">
        <f>#REF!</f>
        <v>#REF!</v>
      </c>
      <c r="D178" s="78" t="e">
        <f>#REF!</f>
        <v>#REF!</v>
      </c>
      <c r="E178" s="78" t="e">
        <f>#REF!</f>
        <v>#REF!</v>
      </c>
      <c r="F178" s="83" t="e">
        <f>#REF!</f>
        <v>#REF!</v>
      </c>
      <c r="G178" s="83" t="e">
        <f>#REF!</f>
        <v>#REF!</v>
      </c>
      <c r="H178" s="84" t="e">
        <f>#REF!</f>
        <v>#REF!</v>
      </c>
      <c r="I178" s="49" t="e">
        <f>#REF!</f>
        <v>#REF!</v>
      </c>
      <c r="J178" s="79" t="e">
        <f>#REF!</f>
        <v>#REF!</v>
      </c>
      <c r="K178" s="79" t="e">
        <f>#REF!</f>
        <v>#REF!</v>
      </c>
      <c r="L178" s="41" t="e">
        <f>#REF!</f>
        <v>#REF!</v>
      </c>
      <c r="M178" s="85" t="e">
        <f>#REF!</f>
        <v>#REF!</v>
      </c>
      <c r="N178" s="59" t="e">
        <f>#REF!</f>
        <v>#REF!</v>
      </c>
    </row>
    <row r="179" spans="1:14" s="34" customFormat="1" ht="16.5" customHeight="1">
      <c r="A179" s="79" t="e">
        <f>#REF!</f>
        <v>#REF!</v>
      </c>
      <c r="B179" s="79" t="e">
        <f>#REF!</f>
        <v>#REF!</v>
      </c>
      <c r="C179" s="48" t="e">
        <f>#REF!</f>
        <v>#REF!</v>
      </c>
      <c r="D179" s="78" t="e">
        <f>#REF!</f>
        <v>#REF!</v>
      </c>
      <c r="E179" s="78" t="e">
        <f>#REF!</f>
        <v>#REF!</v>
      </c>
      <c r="F179" s="83" t="e">
        <f>#REF!</f>
        <v>#REF!</v>
      </c>
      <c r="G179" s="83" t="e">
        <f>#REF!</f>
        <v>#REF!</v>
      </c>
      <c r="H179" s="84" t="e">
        <f>#REF!</f>
        <v>#REF!</v>
      </c>
      <c r="I179" s="49" t="e">
        <f>#REF!</f>
        <v>#REF!</v>
      </c>
      <c r="J179" s="79" t="e">
        <f>#REF!</f>
        <v>#REF!</v>
      </c>
      <c r="K179" s="79" t="e">
        <f>#REF!</f>
        <v>#REF!</v>
      </c>
      <c r="L179" s="41" t="e">
        <f>#REF!</f>
        <v>#REF!</v>
      </c>
      <c r="M179" s="85" t="e">
        <f>#REF!</f>
        <v>#REF!</v>
      </c>
      <c r="N179" s="59" t="e">
        <f>#REF!</f>
        <v>#REF!</v>
      </c>
    </row>
    <row r="180" spans="1:14" s="36" customFormat="1" ht="16.5" customHeight="1">
      <c r="A180" s="79" t="e">
        <f>#REF!</f>
        <v>#REF!</v>
      </c>
      <c r="B180" s="79" t="e">
        <f>#REF!</f>
        <v>#REF!</v>
      </c>
      <c r="C180" s="48" t="e">
        <f>#REF!</f>
        <v>#REF!</v>
      </c>
      <c r="D180" s="78" t="e">
        <f>#REF!</f>
        <v>#REF!</v>
      </c>
      <c r="E180" s="78" t="e">
        <f>#REF!</f>
        <v>#REF!</v>
      </c>
      <c r="F180" s="83" t="e">
        <f>#REF!</f>
        <v>#REF!</v>
      </c>
      <c r="G180" s="83" t="e">
        <f>#REF!</f>
        <v>#REF!</v>
      </c>
      <c r="H180" s="84" t="e">
        <f>#REF!</f>
        <v>#REF!</v>
      </c>
      <c r="I180" s="49" t="e">
        <f>#REF!</f>
        <v>#REF!</v>
      </c>
      <c r="J180" s="79" t="e">
        <f>#REF!</f>
        <v>#REF!</v>
      </c>
      <c r="K180" s="79" t="e">
        <f>#REF!</f>
        <v>#REF!</v>
      </c>
      <c r="L180" s="41" t="e">
        <f>#REF!</f>
        <v>#REF!</v>
      </c>
      <c r="M180" s="85" t="e">
        <f>#REF!</f>
        <v>#REF!</v>
      </c>
      <c r="N180" s="50" t="e">
        <f>#REF!</f>
        <v>#REF!</v>
      </c>
    </row>
    <row r="181" spans="1:14" s="34" customFormat="1" ht="16.5" customHeight="1">
      <c r="A181" s="79" t="e">
        <f>#REF!</f>
        <v>#REF!</v>
      </c>
      <c r="B181" s="79" t="e">
        <f>#REF!</f>
        <v>#REF!</v>
      </c>
      <c r="C181" s="48" t="e">
        <f>#REF!</f>
        <v>#REF!</v>
      </c>
      <c r="D181" s="78" t="e">
        <f>#REF!</f>
        <v>#REF!</v>
      </c>
      <c r="E181" s="78" t="e">
        <f>#REF!</f>
        <v>#REF!</v>
      </c>
      <c r="F181" s="83" t="e">
        <f>#REF!</f>
        <v>#REF!</v>
      </c>
      <c r="G181" s="83" t="e">
        <f>#REF!</f>
        <v>#REF!</v>
      </c>
      <c r="H181" s="84" t="e">
        <f>#REF!</f>
        <v>#REF!</v>
      </c>
      <c r="I181" s="49" t="e">
        <f>#REF!</f>
        <v>#REF!</v>
      </c>
      <c r="J181" s="79" t="e">
        <f>#REF!</f>
        <v>#REF!</v>
      </c>
      <c r="K181" s="79" t="e">
        <f>#REF!</f>
        <v>#REF!</v>
      </c>
      <c r="L181" s="41" t="e">
        <f>#REF!</f>
        <v>#REF!</v>
      </c>
      <c r="M181" s="85" t="e">
        <f>#REF!</f>
        <v>#REF!</v>
      </c>
      <c r="N181" s="59" t="e">
        <f>#REF!</f>
        <v>#REF!</v>
      </c>
    </row>
    <row r="182" spans="1:14" s="34" customFormat="1" ht="16.5" customHeight="1">
      <c r="A182" s="79" t="e">
        <f>#REF!</f>
        <v>#REF!</v>
      </c>
      <c r="B182" s="79" t="e">
        <f>#REF!</f>
        <v>#REF!</v>
      </c>
      <c r="C182" s="48" t="e">
        <f>#REF!</f>
        <v>#REF!</v>
      </c>
      <c r="D182" s="78" t="e">
        <f>#REF!</f>
        <v>#REF!</v>
      </c>
      <c r="E182" s="78" t="e">
        <f>#REF!</f>
        <v>#REF!</v>
      </c>
      <c r="F182" s="83" t="e">
        <f>#REF!</f>
        <v>#REF!</v>
      </c>
      <c r="G182" s="83" t="e">
        <f>#REF!</f>
        <v>#REF!</v>
      </c>
      <c r="H182" s="84" t="e">
        <f>#REF!</f>
        <v>#REF!</v>
      </c>
      <c r="I182" s="49" t="e">
        <f>#REF!</f>
        <v>#REF!</v>
      </c>
      <c r="J182" s="79" t="e">
        <f>#REF!</f>
        <v>#REF!</v>
      </c>
      <c r="K182" s="79" t="e">
        <f>#REF!</f>
        <v>#REF!</v>
      </c>
      <c r="L182" s="41" t="e">
        <f>#REF!</f>
        <v>#REF!</v>
      </c>
      <c r="M182" s="85" t="e">
        <f>#REF!</f>
        <v>#REF!</v>
      </c>
      <c r="N182" s="59" t="e">
        <f>#REF!</f>
        <v>#REF!</v>
      </c>
    </row>
    <row r="183" spans="1:14" s="34" customFormat="1" ht="16.5" customHeight="1">
      <c r="A183" s="79" t="e">
        <f>#REF!</f>
        <v>#REF!</v>
      </c>
      <c r="B183" s="79" t="e">
        <f>#REF!</f>
        <v>#REF!</v>
      </c>
      <c r="C183" s="48" t="e">
        <f>#REF!</f>
        <v>#REF!</v>
      </c>
      <c r="D183" s="78" t="e">
        <f>#REF!</f>
        <v>#REF!</v>
      </c>
      <c r="E183" s="78" t="e">
        <f>#REF!</f>
        <v>#REF!</v>
      </c>
      <c r="F183" s="83" t="e">
        <f>#REF!</f>
        <v>#REF!</v>
      </c>
      <c r="G183" s="83" t="e">
        <f>#REF!</f>
        <v>#REF!</v>
      </c>
      <c r="H183" s="84" t="e">
        <f>#REF!</f>
        <v>#REF!</v>
      </c>
      <c r="I183" s="49" t="e">
        <f>#REF!</f>
        <v>#REF!</v>
      </c>
      <c r="J183" s="79" t="e">
        <f>#REF!</f>
        <v>#REF!</v>
      </c>
      <c r="K183" s="79" t="e">
        <f>#REF!</f>
        <v>#REF!</v>
      </c>
      <c r="L183" s="41" t="e">
        <f>#REF!</f>
        <v>#REF!</v>
      </c>
      <c r="M183" s="85" t="e">
        <f>#REF!</f>
        <v>#REF!</v>
      </c>
      <c r="N183" s="59" t="e">
        <f>#REF!</f>
        <v>#REF!</v>
      </c>
    </row>
    <row r="184" spans="1:14" s="34" customFormat="1" ht="16.5" customHeight="1">
      <c r="A184" s="79" t="e">
        <f>#REF!</f>
        <v>#REF!</v>
      </c>
      <c r="B184" s="79" t="e">
        <f>#REF!</f>
        <v>#REF!</v>
      </c>
      <c r="C184" s="48" t="e">
        <f>#REF!</f>
        <v>#REF!</v>
      </c>
      <c r="D184" s="78" t="e">
        <f>#REF!</f>
        <v>#REF!</v>
      </c>
      <c r="E184" s="78" t="e">
        <f>#REF!</f>
        <v>#REF!</v>
      </c>
      <c r="F184" s="83" t="e">
        <f>#REF!</f>
        <v>#REF!</v>
      </c>
      <c r="G184" s="83" t="e">
        <f>#REF!</f>
        <v>#REF!</v>
      </c>
      <c r="H184" s="84" t="e">
        <f>#REF!</f>
        <v>#REF!</v>
      </c>
      <c r="I184" s="49" t="e">
        <f>#REF!</f>
        <v>#REF!</v>
      </c>
      <c r="J184" s="79" t="e">
        <f>#REF!</f>
        <v>#REF!</v>
      </c>
      <c r="K184" s="79" t="e">
        <f>#REF!</f>
        <v>#REF!</v>
      </c>
      <c r="L184" s="41" t="e">
        <f>#REF!</f>
        <v>#REF!</v>
      </c>
      <c r="M184" s="85" t="e">
        <f>#REF!</f>
        <v>#REF!</v>
      </c>
      <c r="N184" s="59" t="e">
        <f>#REF!</f>
        <v>#REF!</v>
      </c>
    </row>
    <row r="185" spans="1:14" s="34" customFormat="1" ht="16.5" customHeight="1">
      <c r="A185" s="79" t="e">
        <f>#REF!</f>
        <v>#REF!</v>
      </c>
      <c r="B185" s="79" t="e">
        <f>#REF!</f>
        <v>#REF!</v>
      </c>
      <c r="C185" s="48" t="e">
        <f>#REF!</f>
        <v>#REF!</v>
      </c>
      <c r="D185" s="78" t="e">
        <f>#REF!</f>
        <v>#REF!</v>
      </c>
      <c r="E185" s="78" t="e">
        <f>#REF!</f>
        <v>#REF!</v>
      </c>
      <c r="F185" s="83" t="e">
        <f>#REF!</f>
        <v>#REF!</v>
      </c>
      <c r="G185" s="83" t="e">
        <f>#REF!</f>
        <v>#REF!</v>
      </c>
      <c r="H185" s="84" t="e">
        <f>#REF!</f>
        <v>#REF!</v>
      </c>
      <c r="I185" s="49" t="e">
        <f>#REF!</f>
        <v>#REF!</v>
      </c>
      <c r="J185" s="79" t="e">
        <f>#REF!</f>
        <v>#REF!</v>
      </c>
      <c r="K185" s="79" t="e">
        <f>#REF!</f>
        <v>#REF!</v>
      </c>
      <c r="L185" s="41" t="e">
        <f>#REF!</f>
        <v>#REF!</v>
      </c>
      <c r="M185" s="85" t="e">
        <f>#REF!</f>
        <v>#REF!</v>
      </c>
      <c r="N185" s="59" t="e">
        <f>#REF!</f>
        <v>#REF!</v>
      </c>
    </row>
    <row r="186" spans="1:14" s="34" customFormat="1" ht="16.5" customHeight="1">
      <c r="A186" s="79" t="e">
        <f>#REF!</f>
        <v>#REF!</v>
      </c>
      <c r="B186" s="79" t="e">
        <f>#REF!</f>
        <v>#REF!</v>
      </c>
      <c r="C186" s="48" t="e">
        <f>#REF!</f>
        <v>#REF!</v>
      </c>
      <c r="D186" s="78" t="e">
        <f>#REF!</f>
        <v>#REF!</v>
      </c>
      <c r="E186" s="78" t="e">
        <f>#REF!</f>
        <v>#REF!</v>
      </c>
      <c r="F186" s="83" t="e">
        <f>#REF!</f>
        <v>#REF!</v>
      </c>
      <c r="G186" s="83" t="e">
        <f>#REF!</f>
        <v>#REF!</v>
      </c>
      <c r="H186" s="84" t="e">
        <f>#REF!</f>
        <v>#REF!</v>
      </c>
      <c r="I186" s="49" t="e">
        <f>#REF!</f>
        <v>#REF!</v>
      </c>
      <c r="J186" s="79" t="e">
        <f>#REF!</f>
        <v>#REF!</v>
      </c>
      <c r="K186" s="79" t="e">
        <f>#REF!</f>
        <v>#REF!</v>
      </c>
      <c r="L186" s="41" t="e">
        <f>#REF!</f>
        <v>#REF!</v>
      </c>
      <c r="M186" s="85" t="e">
        <f>#REF!</f>
        <v>#REF!</v>
      </c>
      <c r="N186" s="59" t="e">
        <f>#REF!</f>
        <v>#REF!</v>
      </c>
    </row>
    <row r="187" spans="1:14" s="34" customFormat="1" ht="16.5" customHeight="1">
      <c r="A187" s="79" t="e">
        <f>#REF!</f>
        <v>#REF!</v>
      </c>
      <c r="B187" s="79" t="e">
        <f>#REF!</f>
        <v>#REF!</v>
      </c>
      <c r="C187" s="48" t="e">
        <f>#REF!</f>
        <v>#REF!</v>
      </c>
      <c r="D187" s="78" t="e">
        <f>#REF!</f>
        <v>#REF!</v>
      </c>
      <c r="E187" s="78" t="e">
        <f>#REF!</f>
        <v>#REF!</v>
      </c>
      <c r="F187" s="83" t="e">
        <f>#REF!</f>
        <v>#REF!</v>
      </c>
      <c r="G187" s="83" t="e">
        <f>#REF!</f>
        <v>#REF!</v>
      </c>
      <c r="H187" s="84" t="e">
        <f>#REF!</f>
        <v>#REF!</v>
      </c>
      <c r="I187" s="49" t="e">
        <f>#REF!</f>
        <v>#REF!</v>
      </c>
      <c r="J187" s="79" t="e">
        <f>#REF!</f>
        <v>#REF!</v>
      </c>
      <c r="K187" s="79" t="e">
        <f>#REF!</f>
        <v>#REF!</v>
      </c>
      <c r="L187" s="41" t="e">
        <f>#REF!</f>
        <v>#REF!</v>
      </c>
      <c r="M187" s="85" t="e">
        <f>#REF!</f>
        <v>#REF!</v>
      </c>
      <c r="N187" s="59" t="e">
        <f>#REF!</f>
        <v>#REF!</v>
      </c>
    </row>
    <row r="188" spans="1:14" s="34" customFormat="1" ht="16.5" customHeight="1">
      <c r="A188" s="79" t="e">
        <f>#REF!</f>
        <v>#REF!</v>
      </c>
      <c r="B188" s="79" t="e">
        <f>#REF!</f>
        <v>#REF!</v>
      </c>
      <c r="C188" s="48" t="e">
        <f>#REF!</f>
        <v>#REF!</v>
      </c>
      <c r="D188" s="78" t="e">
        <f>#REF!</f>
        <v>#REF!</v>
      </c>
      <c r="E188" s="78" t="e">
        <f>#REF!</f>
        <v>#REF!</v>
      </c>
      <c r="F188" s="83" t="e">
        <f>#REF!</f>
        <v>#REF!</v>
      </c>
      <c r="G188" s="83" t="e">
        <f>#REF!</f>
        <v>#REF!</v>
      </c>
      <c r="H188" s="84" t="e">
        <f>#REF!</f>
        <v>#REF!</v>
      </c>
      <c r="I188" s="49" t="e">
        <f>#REF!</f>
        <v>#REF!</v>
      </c>
      <c r="J188" s="79" t="e">
        <f>#REF!</f>
        <v>#REF!</v>
      </c>
      <c r="K188" s="79" t="e">
        <f>#REF!</f>
        <v>#REF!</v>
      </c>
      <c r="L188" s="41" t="e">
        <f>#REF!</f>
        <v>#REF!</v>
      </c>
      <c r="M188" s="85" t="e">
        <f>#REF!</f>
        <v>#REF!</v>
      </c>
      <c r="N188" s="59" t="e">
        <f>#REF!</f>
        <v>#REF!</v>
      </c>
    </row>
    <row r="189" spans="1:14" s="36" customFormat="1" ht="16.5" customHeight="1">
      <c r="A189" s="79" t="e">
        <f>#REF!</f>
        <v>#REF!</v>
      </c>
      <c r="B189" s="79" t="e">
        <f>#REF!</f>
        <v>#REF!</v>
      </c>
      <c r="C189" s="48" t="e">
        <f>#REF!</f>
        <v>#REF!</v>
      </c>
      <c r="D189" s="78" t="e">
        <f>#REF!</f>
        <v>#REF!</v>
      </c>
      <c r="E189" s="78" t="e">
        <f>#REF!</f>
        <v>#REF!</v>
      </c>
      <c r="F189" s="83" t="e">
        <f>#REF!</f>
        <v>#REF!</v>
      </c>
      <c r="G189" s="83" t="e">
        <f>#REF!</f>
        <v>#REF!</v>
      </c>
      <c r="H189" s="84" t="e">
        <f>#REF!</f>
        <v>#REF!</v>
      </c>
      <c r="I189" s="49" t="e">
        <f>#REF!</f>
        <v>#REF!</v>
      </c>
      <c r="J189" s="79" t="e">
        <f>#REF!</f>
        <v>#REF!</v>
      </c>
      <c r="K189" s="79" t="e">
        <f>#REF!</f>
        <v>#REF!</v>
      </c>
      <c r="L189" s="41" t="e">
        <f>#REF!</f>
        <v>#REF!</v>
      </c>
      <c r="M189" s="85" t="e">
        <f>#REF!</f>
        <v>#REF!</v>
      </c>
      <c r="N189" s="50" t="e">
        <f>#REF!</f>
        <v>#REF!</v>
      </c>
    </row>
    <row r="190" spans="1:14" s="34" customFormat="1" ht="16.5" customHeight="1">
      <c r="A190" s="79" t="e">
        <f>#REF!</f>
        <v>#REF!</v>
      </c>
      <c r="B190" s="79" t="e">
        <f>#REF!</f>
        <v>#REF!</v>
      </c>
      <c r="C190" s="48" t="e">
        <f>#REF!</f>
        <v>#REF!</v>
      </c>
      <c r="D190" s="78" t="e">
        <f>#REF!</f>
        <v>#REF!</v>
      </c>
      <c r="E190" s="78" t="e">
        <f>#REF!</f>
        <v>#REF!</v>
      </c>
      <c r="F190" s="83" t="e">
        <f>#REF!</f>
        <v>#REF!</v>
      </c>
      <c r="G190" s="83" t="e">
        <f>#REF!</f>
        <v>#REF!</v>
      </c>
      <c r="H190" s="84" t="e">
        <f>#REF!</f>
        <v>#REF!</v>
      </c>
      <c r="I190" s="49" t="e">
        <f>#REF!</f>
        <v>#REF!</v>
      </c>
      <c r="J190" s="79" t="e">
        <f>#REF!</f>
        <v>#REF!</v>
      </c>
      <c r="K190" s="79" t="e">
        <f>#REF!</f>
        <v>#REF!</v>
      </c>
      <c r="L190" s="41" t="e">
        <f>#REF!</f>
        <v>#REF!</v>
      </c>
      <c r="M190" s="85" t="e">
        <f>#REF!</f>
        <v>#REF!</v>
      </c>
      <c r="N190" s="59" t="e">
        <f>#REF!</f>
        <v>#REF!</v>
      </c>
    </row>
    <row r="191" spans="1:14" s="34" customFormat="1" ht="16.5" customHeight="1">
      <c r="A191" s="79" t="e">
        <f>#REF!</f>
        <v>#REF!</v>
      </c>
      <c r="B191" s="79" t="e">
        <f>#REF!</f>
        <v>#REF!</v>
      </c>
      <c r="C191" s="48" t="e">
        <f>#REF!</f>
        <v>#REF!</v>
      </c>
      <c r="D191" s="78" t="e">
        <f>#REF!</f>
        <v>#REF!</v>
      </c>
      <c r="E191" s="78" t="e">
        <f>#REF!</f>
        <v>#REF!</v>
      </c>
      <c r="F191" s="83" t="e">
        <f>#REF!</f>
        <v>#REF!</v>
      </c>
      <c r="G191" s="83" t="e">
        <f>#REF!</f>
        <v>#REF!</v>
      </c>
      <c r="H191" s="84" t="e">
        <f>#REF!</f>
        <v>#REF!</v>
      </c>
      <c r="I191" s="49" t="e">
        <f>#REF!</f>
        <v>#REF!</v>
      </c>
      <c r="J191" s="79" t="e">
        <f>#REF!</f>
        <v>#REF!</v>
      </c>
      <c r="K191" s="79" t="e">
        <f>#REF!</f>
        <v>#REF!</v>
      </c>
      <c r="L191" s="41" t="e">
        <f>#REF!</f>
        <v>#REF!</v>
      </c>
      <c r="M191" s="85" t="e">
        <f>#REF!</f>
        <v>#REF!</v>
      </c>
      <c r="N191" s="59" t="e">
        <f>#REF!</f>
        <v>#REF!</v>
      </c>
    </row>
    <row r="192" spans="1:14" s="34" customFormat="1" ht="16.5" customHeight="1">
      <c r="A192" s="79" t="e">
        <f>#REF!</f>
        <v>#REF!</v>
      </c>
      <c r="B192" s="79" t="e">
        <f>#REF!</f>
        <v>#REF!</v>
      </c>
      <c r="C192" s="48" t="e">
        <f>#REF!</f>
        <v>#REF!</v>
      </c>
      <c r="D192" s="78" t="e">
        <f>#REF!</f>
        <v>#REF!</v>
      </c>
      <c r="E192" s="78" t="e">
        <f>#REF!</f>
        <v>#REF!</v>
      </c>
      <c r="F192" s="83" t="e">
        <f>#REF!</f>
        <v>#REF!</v>
      </c>
      <c r="G192" s="83" t="e">
        <f>#REF!</f>
        <v>#REF!</v>
      </c>
      <c r="H192" s="84" t="e">
        <f>#REF!</f>
        <v>#REF!</v>
      </c>
      <c r="I192" s="49" t="e">
        <f>#REF!</f>
        <v>#REF!</v>
      </c>
      <c r="J192" s="79" t="e">
        <f>#REF!</f>
        <v>#REF!</v>
      </c>
      <c r="K192" s="79" t="e">
        <f>#REF!</f>
        <v>#REF!</v>
      </c>
      <c r="L192" s="41" t="e">
        <f>#REF!</f>
        <v>#REF!</v>
      </c>
      <c r="M192" s="85" t="e">
        <f>#REF!</f>
        <v>#REF!</v>
      </c>
      <c r="N192" s="59" t="e">
        <f>#REF!</f>
        <v>#REF!</v>
      </c>
    </row>
    <row r="193" spans="1:14" s="34" customFormat="1" ht="16.5" customHeight="1">
      <c r="A193" s="79" t="e">
        <f>#REF!</f>
        <v>#REF!</v>
      </c>
      <c r="B193" s="79" t="e">
        <f>#REF!</f>
        <v>#REF!</v>
      </c>
      <c r="C193" s="48" t="e">
        <f>#REF!</f>
        <v>#REF!</v>
      </c>
      <c r="D193" s="78" t="e">
        <f>#REF!</f>
        <v>#REF!</v>
      </c>
      <c r="E193" s="78" t="e">
        <f>#REF!</f>
        <v>#REF!</v>
      </c>
      <c r="F193" s="83" t="e">
        <f>#REF!</f>
        <v>#REF!</v>
      </c>
      <c r="G193" s="83" t="e">
        <f>#REF!</f>
        <v>#REF!</v>
      </c>
      <c r="H193" s="84" t="e">
        <f>#REF!</f>
        <v>#REF!</v>
      </c>
      <c r="I193" s="49" t="e">
        <f>#REF!</f>
        <v>#REF!</v>
      </c>
      <c r="J193" s="79" t="e">
        <f>#REF!</f>
        <v>#REF!</v>
      </c>
      <c r="K193" s="79" t="e">
        <f>#REF!</f>
        <v>#REF!</v>
      </c>
      <c r="L193" s="41" t="e">
        <f>#REF!</f>
        <v>#REF!</v>
      </c>
      <c r="M193" s="85" t="e">
        <f>#REF!</f>
        <v>#REF!</v>
      </c>
      <c r="N193" s="59" t="e">
        <f>#REF!</f>
        <v>#REF!</v>
      </c>
    </row>
    <row r="194" spans="1:14" s="34" customFormat="1" ht="16.5" customHeight="1">
      <c r="A194" s="79" t="e">
        <f>#REF!</f>
        <v>#REF!</v>
      </c>
      <c r="B194" s="79" t="e">
        <f>#REF!</f>
        <v>#REF!</v>
      </c>
      <c r="C194" s="48" t="e">
        <f>#REF!</f>
        <v>#REF!</v>
      </c>
      <c r="D194" s="78" t="e">
        <f>#REF!</f>
        <v>#REF!</v>
      </c>
      <c r="E194" s="78" t="e">
        <f>#REF!</f>
        <v>#REF!</v>
      </c>
      <c r="F194" s="83" t="e">
        <f>#REF!</f>
        <v>#REF!</v>
      </c>
      <c r="G194" s="83" t="e">
        <f>#REF!</f>
        <v>#REF!</v>
      </c>
      <c r="H194" s="84" t="e">
        <f>#REF!</f>
        <v>#REF!</v>
      </c>
      <c r="I194" s="49" t="e">
        <f>#REF!</f>
        <v>#REF!</v>
      </c>
      <c r="J194" s="79" t="e">
        <f>#REF!</f>
        <v>#REF!</v>
      </c>
      <c r="K194" s="79" t="e">
        <f>#REF!</f>
        <v>#REF!</v>
      </c>
      <c r="L194" s="41" t="e">
        <f>#REF!</f>
        <v>#REF!</v>
      </c>
      <c r="M194" s="85" t="e">
        <f>#REF!</f>
        <v>#REF!</v>
      </c>
      <c r="N194" s="59" t="e">
        <f>#REF!</f>
        <v>#REF!</v>
      </c>
    </row>
    <row r="195" spans="1:14" s="34" customFormat="1" ht="16.5" customHeight="1">
      <c r="A195" s="79" t="e">
        <f>#REF!</f>
        <v>#REF!</v>
      </c>
      <c r="B195" s="79" t="e">
        <f>#REF!</f>
        <v>#REF!</v>
      </c>
      <c r="C195" s="48" t="e">
        <f>#REF!</f>
        <v>#REF!</v>
      </c>
      <c r="D195" s="78" t="e">
        <f>#REF!</f>
        <v>#REF!</v>
      </c>
      <c r="E195" s="78" t="e">
        <f>#REF!</f>
        <v>#REF!</v>
      </c>
      <c r="F195" s="83" t="e">
        <f>#REF!</f>
        <v>#REF!</v>
      </c>
      <c r="G195" s="83" t="e">
        <f>#REF!</f>
        <v>#REF!</v>
      </c>
      <c r="H195" s="84" t="e">
        <f>#REF!</f>
        <v>#REF!</v>
      </c>
      <c r="I195" s="49" t="e">
        <f>#REF!</f>
        <v>#REF!</v>
      </c>
      <c r="J195" s="79" t="e">
        <f>#REF!</f>
        <v>#REF!</v>
      </c>
      <c r="K195" s="79" t="e">
        <f>#REF!</f>
        <v>#REF!</v>
      </c>
      <c r="L195" s="41" t="e">
        <f>#REF!</f>
        <v>#REF!</v>
      </c>
      <c r="M195" s="85" t="e">
        <f>#REF!</f>
        <v>#REF!</v>
      </c>
      <c r="N195" s="59" t="e">
        <f>#REF!</f>
        <v>#REF!</v>
      </c>
    </row>
    <row r="196" spans="1:14" s="34" customFormat="1" ht="16.5" customHeight="1">
      <c r="A196" s="79" t="e">
        <f>#REF!</f>
        <v>#REF!</v>
      </c>
      <c r="B196" s="79" t="e">
        <f>#REF!</f>
        <v>#REF!</v>
      </c>
      <c r="C196" s="48" t="e">
        <f>#REF!</f>
        <v>#REF!</v>
      </c>
      <c r="D196" s="78" t="e">
        <f>#REF!</f>
        <v>#REF!</v>
      </c>
      <c r="E196" s="78" t="e">
        <f>#REF!</f>
        <v>#REF!</v>
      </c>
      <c r="F196" s="83" t="e">
        <f>#REF!</f>
        <v>#REF!</v>
      </c>
      <c r="G196" s="83" t="e">
        <f>#REF!</f>
        <v>#REF!</v>
      </c>
      <c r="H196" s="84" t="e">
        <f>#REF!</f>
        <v>#REF!</v>
      </c>
      <c r="I196" s="49" t="e">
        <f>#REF!</f>
        <v>#REF!</v>
      </c>
      <c r="J196" s="79" t="e">
        <f>#REF!</f>
        <v>#REF!</v>
      </c>
      <c r="K196" s="79" t="e">
        <f>#REF!</f>
        <v>#REF!</v>
      </c>
      <c r="L196" s="79" t="e">
        <f>#REF!</f>
        <v>#REF!</v>
      </c>
      <c r="M196" s="85" t="e">
        <f>#REF!</f>
        <v>#REF!</v>
      </c>
      <c r="N196" s="59" t="e">
        <f>#REF!</f>
        <v>#REF!</v>
      </c>
    </row>
    <row r="197" spans="1:14" s="34" customFormat="1" ht="16.5" customHeight="1">
      <c r="A197" s="79" t="e">
        <f>#REF!</f>
        <v>#REF!</v>
      </c>
      <c r="B197" s="79" t="e">
        <f>#REF!</f>
        <v>#REF!</v>
      </c>
      <c r="C197" s="48" t="e">
        <f>#REF!</f>
        <v>#REF!</v>
      </c>
      <c r="D197" s="78" t="e">
        <f>#REF!</f>
        <v>#REF!</v>
      </c>
      <c r="E197" s="78" t="e">
        <f>#REF!</f>
        <v>#REF!</v>
      </c>
      <c r="F197" s="83" t="e">
        <f>#REF!</f>
        <v>#REF!</v>
      </c>
      <c r="G197" s="83" t="e">
        <f>#REF!</f>
        <v>#REF!</v>
      </c>
      <c r="H197" s="84" t="e">
        <f>#REF!</f>
        <v>#REF!</v>
      </c>
      <c r="I197" s="49" t="e">
        <f>#REF!</f>
        <v>#REF!</v>
      </c>
      <c r="J197" s="79" t="e">
        <f>#REF!</f>
        <v>#REF!</v>
      </c>
      <c r="K197" s="79" t="e">
        <f>#REF!</f>
        <v>#REF!</v>
      </c>
      <c r="L197" s="79" t="e">
        <f>#REF!</f>
        <v>#REF!</v>
      </c>
      <c r="M197" s="85" t="e">
        <f>#REF!</f>
        <v>#REF!</v>
      </c>
      <c r="N197" s="59" t="e">
        <f>#REF!</f>
        <v>#REF!</v>
      </c>
    </row>
    <row r="198" spans="1:14" s="34" customFormat="1" ht="16.5" customHeight="1">
      <c r="A198" s="79" t="e">
        <f>#REF!</f>
        <v>#REF!</v>
      </c>
      <c r="B198" s="79" t="e">
        <f>#REF!</f>
        <v>#REF!</v>
      </c>
      <c r="C198" s="48" t="e">
        <f>#REF!</f>
        <v>#REF!</v>
      </c>
      <c r="D198" s="78" t="e">
        <f>#REF!</f>
        <v>#REF!</v>
      </c>
      <c r="E198" s="78" t="e">
        <f>#REF!</f>
        <v>#REF!</v>
      </c>
      <c r="F198" s="83" t="e">
        <f>#REF!</f>
        <v>#REF!</v>
      </c>
      <c r="G198" s="83" t="e">
        <f>#REF!</f>
        <v>#REF!</v>
      </c>
      <c r="H198" s="84" t="e">
        <f>#REF!</f>
        <v>#REF!</v>
      </c>
      <c r="I198" s="49" t="e">
        <f>#REF!</f>
        <v>#REF!</v>
      </c>
      <c r="J198" s="79" t="e">
        <f>#REF!</f>
        <v>#REF!</v>
      </c>
      <c r="K198" s="79" t="e">
        <f>#REF!</f>
        <v>#REF!</v>
      </c>
      <c r="L198" s="41" t="e">
        <f>#REF!</f>
        <v>#REF!</v>
      </c>
      <c r="M198" s="85" t="e">
        <f>#REF!</f>
        <v>#REF!</v>
      </c>
      <c r="N198" s="59" t="e">
        <f>#REF!</f>
        <v>#REF!</v>
      </c>
    </row>
    <row r="199" spans="1:14" s="34" customFormat="1" ht="16.5" customHeight="1">
      <c r="A199" s="79" t="e">
        <f>#REF!</f>
        <v>#REF!</v>
      </c>
      <c r="B199" s="79" t="e">
        <f>#REF!</f>
        <v>#REF!</v>
      </c>
      <c r="C199" s="48" t="e">
        <f>#REF!</f>
        <v>#REF!</v>
      </c>
      <c r="D199" s="78" t="e">
        <f>#REF!</f>
        <v>#REF!</v>
      </c>
      <c r="E199" s="78" t="e">
        <f>#REF!</f>
        <v>#REF!</v>
      </c>
      <c r="F199" s="83" t="e">
        <f>#REF!</f>
        <v>#REF!</v>
      </c>
      <c r="G199" s="83" t="e">
        <f>#REF!</f>
        <v>#REF!</v>
      </c>
      <c r="H199" s="84" t="e">
        <f>#REF!</f>
        <v>#REF!</v>
      </c>
      <c r="I199" s="49" t="e">
        <f>#REF!</f>
        <v>#REF!</v>
      </c>
      <c r="J199" s="79" t="e">
        <f>#REF!</f>
        <v>#REF!</v>
      </c>
      <c r="K199" s="79" t="e">
        <f>#REF!</f>
        <v>#REF!</v>
      </c>
      <c r="L199" s="41" t="e">
        <f>#REF!</f>
        <v>#REF!</v>
      </c>
      <c r="M199" s="85" t="e">
        <f>#REF!</f>
        <v>#REF!</v>
      </c>
      <c r="N199" s="59" t="e">
        <f>#REF!</f>
        <v>#REF!</v>
      </c>
    </row>
    <row r="200" spans="1:14" s="34" customFormat="1" ht="16.5" customHeight="1">
      <c r="A200" s="79" t="e">
        <f>#REF!</f>
        <v>#REF!</v>
      </c>
      <c r="B200" s="79" t="e">
        <f>#REF!</f>
        <v>#REF!</v>
      </c>
      <c r="C200" s="48" t="e">
        <f>#REF!</f>
        <v>#REF!</v>
      </c>
      <c r="D200" s="78" t="e">
        <f>#REF!</f>
        <v>#REF!</v>
      </c>
      <c r="E200" s="78" t="e">
        <f>#REF!</f>
        <v>#REF!</v>
      </c>
      <c r="F200" s="83" t="e">
        <f>#REF!</f>
        <v>#REF!</v>
      </c>
      <c r="G200" s="83" t="e">
        <f>#REF!</f>
        <v>#REF!</v>
      </c>
      <c r="H200" s="84" t="e">
        <f>#REF!</f>
        <v>#REF!</v>
      </c>
      <c r="I200" s="49" t="e">
        <f>#REF!</f>
        <v>#REF!</v>
      </c>
      <c r="J200" s="79" t="e">
        <f>#REF!</f>
        <v>#REF!</v>
      </c>
      <c r="K200" s="79" t="e">
        <f>#REF!</f>
        <v>#REF!</v>
      </c>
      <c r="L200" s="41" t="e">
        <f>#REF!</f>
        <v>#REF!</v>
      </c>
      <c r="M200" s="85" t="e">
        <f>#REF!</f>
        <v>#REF!</v>
      </c>
      <c r="N200" s="59" t="e">
        <f>#REF!</f>
        <v>#REF!</v>
      </c>
    </row>
    <row r="201" spans="1:14" s="34" customFormat="1" ht="16.5" customHeight="1">
      <c r="A201" s="79" t="e">
        <f>#REF!</f>
        <v>#REF!</v>
      </c>
      <c r="B201" s="79" t="e">
        <f>#REF!</f>
        <v>#REF!</v>
      </c>
      <c r="C201" s="48" t="e">
        <f>#REF!</f>
        <v>#REF!</v>
      </c>
      <c r="D201" s="78" t="e">
        <f>#REF!</f>
        <v>#REF!</v>
      </c>
      <c r="E201" s="78" t="e">
        <f>#REF!</f>
        <v>#REF!</v>
      </c>
      <c r="F201" s="83" t="e">
        <f>#REF!</f>
        <v>#REF!</v>
      </c>
      <c r="G201" s="83" t="e">
        <f>#REF!</f>
        <v>#REF!</v>
      </c>
      <c r="H201" s="84" t="e">
        <f>#REF!</f>
        <v>#REF!</v>
      </c>
      <c r="I201" s="49" t="e">
        <f>#REF!</f>
        <v>#REF!</v>
      </c>
      <c r="J201" s="79" t="e">
        <f>#REF!</f>
        <v>#REF!</v>
      </c>
      <c r="K201" s="79" t="e">
        <f>#REF!</f>
        <v>#REF!</v>
      </c>
      <c r="L201" s="41" t="e">
        <f>#REF!</f>
        <v>#REF!</v>
      </c>
      <c r="M201" s="85" t="e">
        <f>#REF!</f>
        <v>#REF!</v>
      </c>
      <c r="N201" s="59" t="e">
        <f>#REF!</f>
        <v>#REF!</v>
      </c>
    </row>
    <row r="202" spans="1:14" s="34" customFormat="1" ht="16.5" customHeight="1">
      <c r="A202" s="79" t="e">
        <f>#REF!</f>
        <v>#REF!</v>
      </c>
      <c r="B202" s="79" t="e">
        <f>#REF!</f>
        <v>#REF!</v>
      </c>
      <c r="C202" s="48" t="e">
        <f>#REF!</f>
        <v>#REF!</v>
      </c>
      <c r="D202" s="78" t="e">
        <f>#REF!</f>
        <v>#REF!</v>
      </c>
      <c r="E202" s="78" t="e">
        <f>#REF!</f>
        <v>#REF!</v>
      </c>
      <c r="F202" s="83" t="e">
        <f>#REF!</f>
        <v>#REF!</v>
      </c>
      <c r="G202" s="83" t="e">
        <f>#REF!</f>
        <v>#REF!</v>
      </c>
      <c r="H202" s="84" t="e">
        <f>#REF!</f>
        <v>#REF!</v>
      </c>
      <c r="I202" s="49" t="e">
        <f>#REF!</f>
        <v>#REF!</v>
      </c>
      <c r="J202" s="79" t="e">
        <f>#REF!</f>
        <v>#REF!</v>
      </c>
      <c r="K202" s="79" t="e">
        <f>#REF!</f>
        <v>#REF!</v>
      </c>
      <c r="L202" s="41" t="e">
        <f>#REF!</f>
        <v>#REF!</v>
      </c>
      <c r="M202" s="85" t="e">
        <f>#REF!</f>
        <v>#REF!</v>
      </c>
      <c r="N202" s="59" t="e">
        <f>#REF!</f>
        <v>#REF!</v>
      </c>
    </row>
    <row r="203" spans="1:14" s="34" customFormat="1" ht="16.5" customHeight="1">
      <c r="A203" s="79" t="e">
        <f>#REF!</f>
        <v>#REF!</v>
      </c>
      <c r="B203" s="79" t="e">
        <f>#REF!</f>
        <v>#REF!</v>
      </c>
      <c r="C203" s="48" t="e">
        <f>#REF!</f>
        <v>#REF!</v>
      </c>
      <c r="D203" s="78" t="e">
        <f>#REF!</f>
        <v>#REF!</v>
      </c>
      <c r="E203" s="78" t="e">
        <f>#REF!</f>
        <v>#REF!</v>
      </c>
      <c r="F203" s="83" t="e">
        <f>#REF!</f>
        <v>#REF!</v>
      </c>
      <c r="G203" s="83" t="e">
        <f>#REF!</f>
        <v>#REF!</v>
      </c>
      <c r="H203" s="84" t="e">
        <f>#REF!</f>
        <v>#REF!</v>
      </c>
      <c r="I203" s="49" t="e">
        <f>#REF!</f>
        <v>#REF!</v>
      </c>
      <c r="J203" s="79" t="e">
        <f>#REF!</f>
        <v>#REF!</v>
      </c>
      <c r="K203" s="79" t="e">
        <f>#REF!</f>
        <v>#REF!</v>
      </c>
      <c r="L203" s="41" t="e">
        <f>#REF!</f>
        <v>#REF!</v>
      </c>
      <c r="M203" s="85" t="e">
        <f>#REF!</f>
        <v>#REF!</v>
      </c>
      <c r="N203" s="59" t="e">
        <f>#REF!</f>
        <v>#REF!</v>
      </c>
    </row>
    <row r="204" spans="1:14" s="34" customFormat="1" ht="16.5" customHeight="1">
      <c r="A204" s="79" t="e">
        <f>#REF!</f>
        <v>#REF!</v>
      </c>
      <c r="B204" s="79" t="e">
        <f>#REF!</f>
        <v>#REF!</v>
      </c>
      <c r="C204" s="48" t="e">
        <f>#REF!</f>
        <v>#REF!</v>
      </c>
      <c r="D204" s="78" t="e">
        <f>#REF!</f>
        <v>#REF!</v>
      </c>
      <c r="E204" s="78" t="e">
        <f>#REF!</f>
        <v>#REF!</v>
      </c>
      <c r="F204" s="83" t="e">
        <f>#REF!</f>
        <v>#REF!</v>
      </c>
      <c r="G204" s="83" t="e">
        <f>#REF!</f>
        <v>#REF!</v>
      </c>
      <c r="H204" s="84" t="e">
        <f>#REF!</f>
        <v>#REF!</v>
      </c>
      <c r="I204" s="49" t="e">
        <f>#REF!</f>
        <v>#REF!</v>
      </c>
      <c r="J204" s="79" t="e">
        <f>#REF!</f>
        <v>#REF!</v>
      </c>
      <c r="K204" s="79" t="e">
        <f>#REF!</f>
        <v>#REF!</v>
      </c>
      <c r="L204" s="41" t="e">
        <f>#REF!</f>
        <v>#REF!</v>
      </c>
      <c r="M204" s="85" t="e">
        <f>#REF!</f>
        <v>#REF!</v>
      </c>
      <c r="N204" s="59" t="e">
        <f>#REF!</f>
        <v>#REF!</v>
      </c>
    </row>
    <row r="205" spans="1:14" s="34" customFormat="1" ht="16.5" customHeight="1">
      <c r="A205" s="79" t="e">
        <f>#REF!</f>
        <v>#REF!</v>
      </c>
      <c r="B205" s="79" t="e">
        <f>#REF!</f>
        <v>#REF!</v>
      </c>
      <c r="C205" s="48" t="e">
        <f>#REF!</f>
        <v>#REF!</v>
      </c>
      <c r="D205" s="78" t="e">
        <f>#REF!</f>
        <v>#REF!</v>
      </c>
      <c r="E205" s="78" t="e">
        <f>#REF!</f>
        <v>#REF!</v>
      </c>
      <c r="F205" s="83" t="e">
        <f>#REF!</f>
        <v>#REF!</v>
      </c>
      <c r="G205" s="83" t="e">
        <f>#REF!</f>
        <v>#REF!</v>
      </c>
      <c r="H205" s="84" t="e">
        <f>#REF!</f>
        <v>#REF!</v>
      </c>
      <c r="I205" s="49" t="e">
        <f>#REF!</f>
        <v>#REF!</v>
      </c>
      <c r="J205" s="79" t="e">
        <f>#REF!</f>
        <v>#REF!</v>
      </c>
      <c r="K205" s="79" t="e">
        <f>#REF!</f>
        <v>#REF!</v>
      </c>
      <c r="L205" s="41" t="e">
        <f>#REF!</f>
        <v>#REF!</v>
      </c>
      <c r="M205" s="85" t="e">
        <f>#REF!</f>
        <v>#REF!</v>
      </c>
      <c r="N205" s="59" t="e">
        <f>#REF!</f>
        <v>#REF!</v>
      </c>
    </row>
    <row r="206" spans="1:14" s="34" customFormat="1" ht="16.5" customHeight="1">
      <c r="A206" s="79" t="e">
        <f>#REF!</f>
        <v>#REF!</v>
      </c>
      <c r="B206" s="79" t="e">
        <f>#REF!</f>
        <v>#REF!</v>
      </c>
      <c r="C206" s="48" t="e">
        <f>#REF!</f>
        <v>#REF!</v>
      </c>
      <c r="D206" s="78" t="e">
        <f>#REF!</f>
        <v>#REF!</v>
      </c>
      <c r="E206" s="78" t="e">
        <f>#REF!</f>
        <v>#REF!</v>
      </c>
      <c r="F206" s="83" t="e">
        <f>#REF!</f>
        <v>#REF!</v>
      </c>
      <c r="G206" s="83" t="e">
        <f>#REF!</f>
        <v>#REF!</v>
      </c>
      <c r="H206" s="84" t="e">
        <f>#REF!</f>
        <v>#REF!</v>
      </c>
      <c r="I206" s="49" t="e">
        <f>#REF!</f>
        <v>#REF!</v>
      </c>
      <c r="J206" s="79" t="e">
        <f>#REF!</f>
        <v>#REF!</v>
      </c>
      <c r="K206" s="79" t="e">
        <f>#REF!</f>
        <v>#REF!</v>
      </c>
      <c r="L206" s="41" t="e">
        <f>#REF!</f>
        <v>#REF!</v>
      </c>
      <c r="M206" s="85" t="e">
        <f>#REF!</f>
        <v>#REF!</v>
      </c>
      <c r="N206" s="59" t="e">
        <f>#REF!</f>
        <v>#REF!</v>
      </c>
    </row>
    <row r="207" spans="1:14" s="34" customFormat="1" ht="16.5" customHeight="1">
      <c r="A207" s="79" t="e">
        <f>#REF!</f>
        <v>#REF!</v>
      </c>
      <c r="B207" s="79" t="e">
        <f>#REF!</f>
        <v>#REF!</v>
      </c>
      <c r="C207" s="48" t="e">
        <f>#REF!</f>
        <v>#REF!</v>
      </c>
      <c r="D207" s="78" t="e">
        <f>#REF!</f>
        <v>#REF!</v>
      </c>
      <c r="E207" s="78" t="e">
        <f>#REF!</f>
        <v>#REF!</v>
      </c>
      <c r="F207" s="83" t="e">
        <f>#REF!</f>
        <v>#REF!</v>
      </c>
      <c r="G207" s="83" t="e">
        <f>#REF!</f>
        <v>#REF!</v>
      </c>
      <c r="H207" s="84" t="e">
        <f>#REF!</f>
        <v>#REF!</v>
      </c>
      <c r="I207" s="49" t="e">
        <f>#REF!</f>
        <v>#REF!</v>
      </c>
      <c r="J207" s="79" t="e">
        <f>#REF!</f>
        <v>#REF!</v>
      </c>
      <c r="K207" s="79" t="e">
        <f>#REF!</f>
        <v>#REF!</v>
      </c>
      <c r="L207" s="41" t="e">
        <f>#REF!</f>
        <v>#REF!</v>
      </c>
      <c r="M207" s="85" t="e">
        <f>#REF!</f>
        <v>#REF!</v>
      </c>
      <c r="N207" s="59" t="e">
        <f>#REF!</f>
        <v>#REF!</v>
      </c>
    </row>
    <row r="208" spans="1:14" s="34" customFormat="1" ht="16.5" customHeight="1">
      <c r="A208" s="79" t="e">
        <f>#REF!</f>
        <v>#REF!</v>
      </c>
      <c r="B208" s="79" t="e">
        <f>#REF!</f>
        <v>#REF!</v>
      </c>
      <c r="C208" s="48" t="e">
        <f>#REF!</f>
        <v>#REF!</v>
      </c>
      <c r="D208" s="78" t="e">
        <f>#REF!</f>
        <v>#REF!</v>
      </c>
      <c r="E208" s="78" t="e">
        <f>#REF!</f>
        <v>#REF!</v>
      </c>
      <c r="F208" s="83" t="e">
        <f>#REF!</f>
        <v>#REF!</v>
      </c>
      <c r="G208" s="83" t="e">
        <f>#REF!</f>
        <v>#REF!</v>
      </c>
      <c r="H208" s="84" t="e">
        <f>#REF!</f>
        <v>#REF!</v>
      </c>
      <c r="I208" s="49" t="e">
        <f>#REF!</f>
        <v>#REF!</v>
      </c>
      <c r="J208" s="79" t="e">
        <f>#REF!</f>
        <v>#REF!</v>
      </c>
      <c r="K208" s="79" t="e">
        <f>#REF!</f>
        <v>#REF!</v>
      </c>
      <c r="L208" s="41" t="e">
        <f>#REF!</f>
        <v>#REF!</v>
      </c>
      <c r="M208" s="85" t="e">
        <f>#REF!</f>
        <v>#REF!</v>
      </c>
      <c r="N208" s="59" t="e">
        <f>#REF!</f>
        <v>#REF!</v>
      </c>
    </row>
    <row r="209" spans="1:14" s="34" customFormat="1" ht="16.5" customHeight="1">
      <c r="A209" s="79" t="e">
        <f>#REF!</f>
        <v>#REF!</v>
      </c>
      <c r="B209" s="79" t="e">
        <f>#REF!</f>
        <v>#REF!</v>
      </c>
      <c r="C209" s="48" t="e">
        <f>#REF!</f>
        <v>#REF!</v>
      </c>
      <c r="D209" s="78" t="e">
        <f>#REF!</f>
        <v>#REF!</v>
      </c>
      <c r="E209" s="78" t="e">
        <f>#REF!</f>
        <v>#REF!</v>
      </c>
      <c r="F209" s="83" t="e">
        <f>#REF!</f>
        <v>#REF!</v>
      </c>
      <c r="G209" s="83" t="e">
        <f>#REF!</f>
        <v>#REF!</v>
      </c>
      <c r="H209" s="84" t="e">
        <f>#REF!</f>
        <v>#REF!</v>
      </c>
      <c r="I209" s="49" t="e">
        <f>#REF!</f>
        <v>#REF!</v>
      </c>
      <c r="J209" s="79" t="e">
        <f>#REF!</f>
        <v>#REF!</v>
      </c>
      <c r="K209" s="79" t="e">
        <f>#REF!</f>
        <v>#REF!</v>
      </c>
      <c r="L209" s="41" t="e">
        <f>#REF!</f>
        <v>#REF!</v>
      </c>
      <c r="M209" s="85" t="e">
        <f>#REF!</f>
        <v>#REF!</v>
      </c>
      <c r="N209" s="59" t="e">
        <f>#REF!</f>
        <v>#REF!</v>
      </c>
    </row>
    <row r="210" spans="1:14" s="34" customFormat="1" ht="16.5" customHeight="1">
      <c r="A210" s="79" t="e">
        <f>#REF!</f>
        <v>#REF!</v>
      </c>
      <c r="B210" s="79" t="e">
        <f>#REF!</f>
        <v>#REF!</v>
      </c>
      <c r="C210" s="48" t="e">
        <f>#REF!</f>
        <v>#REF!</v>
      </c>
      <c r="D210" s="78" t="e">
        <f>#REF!</f>
        <v>#REF!</v>
      </c>
      <c r="E210" s="78" t="e">
        <f>#REF!</f>
        <v>#REF!</v>
      </c>
      <c r="F210" s="83" t="e">
        <f>#REF!</f>
        <v>#REF!</v>
      </c>
      <c r="G210" s="83" t="e">
        <f>#REF!</f>
        <v>#REF!</v>
      </c>
      <c r="H210" s="84" t="e">
        <f>#REF!</f>
        <v>#REF!</v>
      </c>
      <c r="I210" s="49" t="e">
        <f>#REF!</f>
        <v>#REF!</v>
      </c>
      <c r="J210" s="79" t="e">
        <f>#REF!</f>
        <v>#REF!</v>
      </c>
      <c r="K210" s="79" t="e">
        <f>#REF!</f>
        <v>#REF!</v>
      </c>
      <c r="L210" s="41" t="e">
        <f>#REF!</f>
        <v>#REF!</v>
      </c>
      <c r="M210" s="85" t="e">
        <f>#REF!</f>
        <v>#REF!</v>
      </c>
      <c r="N210" s="59" t="e">
        <f>#REF!</f>
        <v>#REF!</v>
      </c>
    </row>
    <row r="211" spans="1:14" s="34" customFormat="1" ht="16.5" customHeight="1">
      <c r="A211" s="79" t="e">
        <f>#REF!</f>
        <v>#REF!</v>
      </c>
      <c r="B211" s="79" t="e">
        <f>#REF!</f>
        <v>#REF!</v>
      </c>
      <c r="C211" s="48" t="e">
        <f>#REF!</f>
        <v>#REF!</v>
      </c>
      <c r="D211" s="78" t="e">
        <f>#REF!</f>
        <v>#REF!</v>
      </c>
      <c r="E211" s="78" t="e">
        <f>#REF!</f>
        <v>#REF!</v>
      </c>
      <c r="F211" s="83" t="e">
        <f>#REF!</f>
        <v>#REF!</v>
      </c>
      <c r="G211" s="83" t="e">
        <f>#REF!</f>
        <v>#REF!</v>
      </c>
      <c r="H211" s="84" t="e">
        <f>#REF!</f>
        <v>#REF!</v>
      </c>
      <c r="I211" s="49" t="e">
        <f>#REF!</f>
        <v>#REF!</v>
      </c>
      <c r="J211" s="79" t="e">
        <f>#REF!</f>
        <v>#REF!</v>
      </c>
      <c r="K211" s="79" t="e">
        <f>#REF!</f>
        <v>#REF!</v>
      </c>
      <c r="L211" s="41" t="e">
        <f>#REF!</f>
        <v>#REF!</v>
      </c>
      <c r="M211" s="85" t="e">
        <f>#REF!</f>
        <v>#REF!</v>
      </c>
      <c r="N211" s="59" t="e">
        <f>#REF!</f>
        <v>#REF!</v>
      </c>
    </row>
    <row r="212" spans="1:14" s="34" customFormat="1" ht="16.5" customHeight="1">
      <c r="A212" s="79" t="e">
        <f>#REF!</f>
        <v>#REF!</v>
      </c>
      <c r="B212" s="79" t="e">
        <f>#REF!</f>
        <v>#REF!</v>
      </c>
      <c r="C212" s="48" t="e">
        <f>#REF!</f>
        <v>#REF!</v>
      </c>
      <c r="D212" s="78" t="e">
        <f>#REF!</f>
        <v>#REF!</v>
      </c>
      <c r="E212" s="78" t="e">
        <f>#REF!</f>
        <v>#REF!</v>
      </c>
      <c r="F212" s="83" t="e">
        <f>#REF!</f>
        <v>#REF!</v>
      </c>
      <c r="G212" s="83" t="e">
        <f>#REF!</f>
        <v>#REF!</v>
      </c>
      <c r="H212" s="84" t="e">
        <f>#REF!</f>
        <v>#REF!</v>
      </c>
      <c r="I212" s="49" t="e">
        <f>#REF!</f>
        <v>#REF!</v>
      </c>
      <c r="J212" s="79" t="e">
        <f>#REF!</f>
        <v>#REF!</v>
      </c>
      <c r="K212" s="79" t="e">
        <f>#REF!</f>
        <v>#REF!</v>
      </c>
      <c r="L212" s="41" t="e">
        <f>#REF!</f>
        <v>#REF!</v>
      </c>
      <c r="M212" s="85" t="e">
        <f>#REF!</f>
        <v>#REF!</v>
      </c>
      <c r="N212" s="59" t="e">
        <f>#REF!</f>
        <v>#REF!</v>
      </c>
    </row>
    <row r="213" spans="1:14" s="34" customFormat="1" ht="16.5" customHeight="1">
      <c r="A213" s="79" t="e">
        <f>#REF!</f>
        <v>#REF!</v>
      </c>
      <c r="B213" s="79" t="e">
        <f>#REF!</f>
        <v>#REF!</v>
      </c>
      <c r="C213" s="78" t="e">
        <f>#REF!</f>
        <v>#REF!</v>
      </c>
      <c r="D213" s="78" t="e">
        <f>#REF!</f>
        <v>#REF!</v>
      </c>
      <c r="E213" s="78" t="e">
        <f>#REF!</f>
        <v>#REF!</v>
      </c>
      <c r="F213" s="83" t="e">
        <f>#REF!</f>
        <v>#REF!</v>
      </c>
      <c r="G213" s="83" t="e">
        <f>#REF!</f>
        <v>#REF!</v>
      </c>
      <c r="H213" s="84" t="e">
        <f>#REF!</f>
        <v>#REF!</v>
      </c>
      <c r="I213" s="49" t="e">
        <f>#REF!</f>
        <v>#REF!</v>
      </c>
      <c r="J213" s="79" t="e">
        <f>#REF!</f>
        <v>#REF!</v>
      </c>
      <c r="K213" s="79" t="e">
        <f>#REF!</f>
        <v>#REF!</v>
      </c>
      <c r="L213" s="41" t="e">
        <f>#REF!</f>
        <v>#REF!</v>
      </c>
      <c r="M213" s="85" t="e">
        <f>#REF!</f>
        <v>#REF!</v>
      </c>
      <c r="N213" s="59" t="e">
        <f>#REF!</f>
        <v>#REF!</v>
      </c>
    </row>
    <row r="214" spans="1:14" s="34" customFormat="1" ht="16.5" customHeight="1">
      <c r="A214" s="79" t="e">
        <f>#REF!</f>
        <v>#REF!</v>
      </c>
      <c r="B214" s="79" t="e">
        <f>#REF!</f>
        <v>#REF!</v>
      </c>
      <c r="C214" s="78" t="e">
        <f>#REF!</f>
        <v>#REF!</v>
      </c>
      <c r="D214" s="78" t="e">
        <f>#REF!</f>
        <v>#REF!</v>
      </c>
      <c r="E214" s="78" t="e">
        <f>#REF!</f>
        <v>#REF!</v>
      </c>
      <c r="F214" s="83" t="e">
        <f>#REF!</f>
        <v>#REF!</v>
      </c>
      <c r="G214" s="83" t="e">
        <f>#REF!</f>
        <v>#REF!</v>
      </c>
      <c r="H214" s="84" t="e">
        <f>#REF!</f>
        <v>#REF!</v>
      </c>
      <c r="I214" s="49" t="e">
        <f>#REF!</f>
        <v>#REF!</v>
      </c>
      <c r="J214" s="79" t="e">
        <f>#REF!</f>
        <v>#REF!</v>
      </c>
      <c r="K214" s="79" t="e">
        <f>#REF!</f>
        <v>#REF!</v>
      </c>
      <c r="L214" s="41" t="e">
        <f>#REF!</f>
        <v>#REF!</v>
      </c>
      <c r="M214" s="85" t="e">
        <f>#REF!</f>
        <v>#REF!</v>
      </c>
      <c r="N214" s="59" t="e">
        <f>#REF!</f>
        <v>#REF!</v>
      </c>
    </row>
    <row r="215" spans="1:14" s="34" customFormat="1" ht="16.5" customHeight="1">
      <c r="A215" s="79" t="e">
        <f>#REF!</f>
        <v>#REF!</v>
      </c>
      <c r="B215" s="79" t="e">
        <f>#REF!</f>
        <v>#REF!</v>
      </c>
      <c r="C215" s="78" t="e">
        <f>#REF!</f>
        <v>#REF!</v>
      </c>
      <c r="D215" s="78" t="e">
        <f>#REF!</f>
        <v>#REF!</v>
      </c>
      <c r="E215" s="78" t="e">
        <f>#REF!</f>
        <v>#REF!</v>
      </c>
      <c r="F215" s="83" t="e">
        <f>#REF!</f>
        <v>#REF!</v>
      </c>
      <c r="G215" s="83" t="e">
        <f>#REF!</f>
        <v>#REF!</v>
      </c>
      <c r="H215" s="84" t="e">
        <f>#REF!</f>
        <v>#REF!</v>
      </c>
      <c r="I215" s="49" t="e">
        <f>#REF!</f>
        <v>#REF!</v>
      </c>
      <c r="J215" s="79" t="e">
        <f>#REF!</f>
        <v>#REF!</v>
      </c>
      <c r="K215" s="79" t="e">
        <f>#REF!</f>
        <v>#REF!</v>
      </c>
      <c r="L215" s="41" t="e">
        <f>#REF!</f>
        <v>#REF!</v>
      </c>
      <c r="M215" s="85" t="e">
        <f>#REF!</f>
        <v>#REF!</v>
      </c>
      <c r="N215" s="59" t="e">
        <f>#REF!</f>
        <v>#REF!</v>
      </c>
    </row>
    <row r="216" spans="1:14" s="34" customFormat="1" ht="16.5" customHeight="1">
      <c r="A216" s="79" t="e">
        <f>#REF!</f>
        <v>#REF!</v>
      </c>
      <c r="B216" s="79" t="e">
        <f>#REF!</f>
        <v>#REF!</v>
      </c>
      <c r="C216" s="78" t="e">
        <f>#REF!</f>
        <v>#REF!</v>
      </c>
      <c r="D216" s="78" t="e">
        <f>#REF!</f>
        <v>#REF!</v>
      </c>
      <c r="E216" s="78" t="e">
        <f>#REF!</f>
        <v>#REF!</v>
      </c>
      <c r="F216" s="83" t="e">
        <f>#REF!</f>
        <v>#REF!</v>
      </c>
      <c r="G216" s="83" t="e">
        <f>#REF!</f>
        <v>#REF!</v>
      </c>
      <c r="H216" s="84" t="e">
        <f>#REF!</f>
        <v>#REF!</v>
      </c>
      <c r="I216" s="49" t="e">
        <f>#REF!</f>
        <v>#REF!</v>
      </c>
      <c r="J216" s="79" t="e">
        <f>#REF!</f>
        <v>#REF!</v>
      </c>
      <c r="K216" s="79" t="e">
        <f>#REF!</f>
        <v>#REF!</v>
      </c>
      <c r="L216" s="41" t="e">
        <f>#REF!</f>
        <v>#REF!</v>
      </c>
      <c r="M216" s="85" t="e">
        <f>#REF!</f>
        <v>#REF!</v>
      </c>
      <c r="N216" s="59" t="e">
        <f>#REF!</f>
        <v>#REF!</v>
      </c>
    </row>
    <row r="217" spans="1:14" s="34" customFormat="1" ht="16.5" customHeight="1">
      <c r="A217" s="79" t="e">
        <f>#REF!</f>
        <v>#REF!</v>
      </c>
      <c r="B217" s="79" t="e">
        <f>#REF!</f>
        <v>#REF!</v>
      </c>
      <c r="C217" s="78" t="e">
        <f>#REF!</f>
        <v>#REF!</v>
      </c>
      <c r="D217" s="78" t="e">
        <f>#REF!</f>
        <v>#REF!</v>
      </c>
      <c r="E217" s="78" t="e">
        <f>#REF!</f>
        <v>#REF!</v>
      </c>
      <c r="F217" s="83" t="e">
        <f>#REF!</f>
        <v>#REF!</v>
      </c>
      <c r="G217" s="83" t="e">
        <f>#REF!</f>
        <v>#REF!</v>
      </c>
      <c r="H217" s="84" t="e">
        <f>#REF!</f>
        <v>#REF!</v>
      </c>
      <c r="I217" s="49" t="e">
        <f>#REF!</f>
        <v>#REF!</v>
      </c>
      <c r="J217" s="79" t="e">
        <f>#REF!</f>
        <v>#REF!</v>
      </c>
      <c r="K217" s="79" t="e">
        <f>#REF!</f>
        <v>#REF!</v>
      </c>
      <c r="L217" s="41" t="e">
        <f>#REF!</f>
        <v>#REF!</v>
      </c>
      <c r="M217" s="85" t="e">
        <f>#REF!</f>
        <v>#REF!</v>
      </c>
      <c r="N217" s="59" t="e">
        <f>#REF!</f>
        <v>#REF!</v>
      </c>
    </row>
    <row r="218" spans="1:14" s="34" customFormat="1" ht="16.5" customHeight="1">
      <c r="A218" s="79" t="e">
        <f>#REF!</f>
        <v>#REF!</v>
      </c>
      <c r="B218" s="79" t="e">
        <f>#REF!</f>
        <v>#REF!</v>
      </c>
      <c r="C218" s="78" t="e">
        <f>#REF!</f>
        <v>#REF!</v>
      </c>
      <c r="D218" s="78" t="e">
        <f>#REF!</f>
        <v>#REF!</v>
      </c>
      <c r="E218" s="78" t="e">
        <f>#REF!</f>
        <v>#REF!</v>
      </c>
      <c r="F218" s="83" t="e">
        <f>#REF!</f>
        <v>#REF!</v>
      </c>
      <c r="G218" s="83" t="e">
        <f>#REF!</f>
        <v>#REF!</v>
      </c>
      <c r="H218" s="84" t="e">
        <f>#REF!</f>
        <v>#REF!</v>
      </c>
      <c r="I218" s="49" t="e">
        <f>#REF!</f>
        <v>#REF!</v>
      </c>
      <c r="J218" s="79" t="e">
        <f>#REF!</f>
        <v>#REF!</v>
      </c>
      <c r="K218" s="79" t="e">
        <f>#REF!</f>
        <v>#REF!</v>
      </c>
      <c r="L218" s="41" t="e">
        <f>#REF!</f>
        <v>#REF!</v>
      </c>
      <c r="M218" s="85" t="e">
        <f>#REF!</f>
        <v>#REF!</v>
      </c>
      <c r="N218" s="59" t="e">
        <f>#REF!</f>
        <v>#REF!</v>
      </c>
    </row>
    <row r="219" spans="1:14" s="34" customFormat="1" ht="16.5" customHeight="1">
      <c r="A219" s="79" t="e">
        <f>#REF!</f>
        <v>#REF!</v>
      </c>
      <c r="B219" s="79" t="e">
        <f>#REF!</f>
        <v>#REF!</v>
      </c>
      <c r="C219" s="78" t="e">
        <f>#REF!</f>
        <v>#REF!</v>
      </c>
      <c r="D219" s="78" t="e">
        <f>#REF!</f>
        <v>#REF!</v>
      </c>
      <c r="E219" s="78" t="e">
        <f>#REF!</f>
        <v>#REF!</v>
      </c>
      <c r="F219" s="83" t="e">
        <f>#REF!</f>
        <v>#REF!</v>
      </c>
      <c r="G219" s="83" t="e">
        <f>#REF!</f>
        <v>#REF!</v>
      </c>
      <c r="H219" s="84" t="e">
        <f>#REF!</f>
        <v>#REF!</v>
      </c>
      <c r="I219" s="49" t="e">
        <f>#REF!</f>
        <v>#REF!</v>
      </c>
      <c r="J219" s="79" t="e">
        <f>#REF!</f>
        <v>#REF!</v>
      </c>
      <c r="K219" s="79" t="e">
        <f>#REF!</f>
        <v>#REF!</v>
      </c>
      <c r="L219" s="41" t="e">
        <f>#REF!</f>
        <v>#REF!</v>
      </c>
      <c r="M219" s="85" t="e">
        <f>#REF!</f>
        <v>#REF!</v>
      </c>
      <c r="N219" s="59" t="e">
        <f>#REF!</f>
        <v>#REF!</v>
      </c>
    </row>
    <row r="220" spans="1:14" s="34" customFormat="1" ht="16.5" customHeight="1">
      <c r="A220" s="79" t="e">
        <f>#REF!</f>
        <v>#REF!</v>
      </c>
      <c r="B220" s="79" t="e">
        <f>#REF!</f>
        <v>#REF!</v>
      </c>
      <c r="C220" s="78" t="e">
        <f>#REF!</f>
        <v>#REF!</v>
      </c>
      <c r="D220" s="78" t="e">
        <f>#REF!</f>
        <v>#REF!</v>
      </c>
      <c r="E220" s="78" t="e">
        <f>#REF!</f>
        <v>#REF!</v>
      </c>
      <c r="F220" s="83" t="e">
        <f>#REF!</f>
        <v>#REF!</v>
      </c>
      <c r="G220" s="83" t="e">
        <f>#REF!</f>
        <v>#REF!</v>
      </c>
      <c r="H220" s="84" t="e">
        <f>#REF!</f>
        <v>#REF!</v>
      </c>
      <c r="I220" s="49" t="e">
        <f>#REF!</f>
        <v>#REF!</v>
      </c>
      <c r="J220" s="79" t="e">
        <f>#REF!</f>
        <v>#REF!</v>
      </c>
      <c r="K220" s="79" t="e">
        <f>#REF!</f>
        <v>#REF!</v>
      </c>
      <c r="L220" s="41" t="e">
        <f>#REF!</f>
        <v>#REF!</v>
      </c>
      <c r="M220" s="85" t="e">
        <f>#REF!</f>
        <v>#REF!</v>
      </c>
      <c r="N220" s="59" t="e">
        <f>#REF!</f>
        <v>#REF!</v>
      </c>
    </row>
    <row r="221" spans="1:14" s="34" customFormat="1" ht="16.5" customHeight="1">
      <c r="A221" s="79" t="e">
        <f>#REF!</f>
        <v>#REF!</v>
      </c>
      <c r="B221" s="79" t="e">
        <f>#REF!</f>
        <v>#REF!</v>
      </c>
      <c r="C221" s="78" t="e">
        <f>#REF!</f>
        <v>#REF!</v>
      </c>
      <c r="D221" s="78" t="e">
        <f>#REF!</f>
        <v>#REF!</v>
      </c>
      <c r="E221" s="78" t="e">
        <f>#REF!</f>
        <v>#REF!</v>
      </c>
      <c r="F221" s="83" t="e">
        <f>#REF!</f>
        <v>#REF!</v>
      </c>
      <c r="G221" s="83" t="e">
        <f>#REF!</f>
        <v>#REF!</v>
      </c>
      <c r="H221" s="84" t="e">
        <f>#REF!</f>
        <v>#REF!</v>
      </c>
      <c r="I221" s="49" t="e">
        <f>#REF!</f>
        <v>#REF!</v>
      </c>
      <c r="J221" s="79" t="e">
        <f>#REF!</f>
        <v>#REF!</v>
      </c>
      <c r="K221" s="79" t="e">
        <f>#REF!</f>
        <v>#REF!</v>
      </c>
      <c r="L221" s="41" t="e">
        <f>#REF!</f>
        <v>#REF!</v>
      </c>
      <c r="M221" s="85" t="e">
        <f>#REF!</f>
        <v>#REF!</v>
      </c>
      <c r="N221" s="59" t="e">
        <f>#REF!</f>
        <v>#REF!</v>
      </c>
    </row>
    <row r="222" spans="1:14" s="34" customFormat="1" ht="16.5" customHeight="1">
      <c r="A222" s="79" t="e">
        <f>#REF!</f>
        <v>#REF!</v>
      </c>
      <c r="B222" s="79" t="e">
        <f>#REF!</f>
        <v>#REF!</v>
      </c>
      <c r="C222" s="78" t="e">
        <f>#REF!</f>
        <v>#REF!</v>
      </c>
      <c r="D222" s="78" t="e">
        <f>#REF!</f>
        <v>#REF!</v>
      </c>
      <c r="E222" s="78" t="e">
        <f>#REF!</f>
        <v>#REF!</v>
      </c>
      <c r="F222" s="83" t="e">
        <f>#REF!</f>
        <v>#REF!</v>
      </c>
      <c r="G222" s="83" t="e">
        <f>#REF!</f>
        <v>#REF!</v>
      </c>
      <c r="H222" s="84" t="e">
        <f>#REF!</f>
        <v>#REF!</v>
      </c>
      <c r="I222" s="49" t="e">
        <f>#REF!</f>
        <v>#REF!</v>
      </c>
      <c r="J222" s="79" t="e">
        <f>#REF!</f>
        <v>#REF!</v>
      </c>
      <c r="K222" s="79" t="e">
        <f>#REF!</f>
        <v>#REF!</v>
      </c>
      <c r="L222" s="41" t="e">
        <f>#REF!</f>
        <v>#REF!</v>
      </c>
      <c r="M222" s="85" t="e">
        <f>#REF!</f>
        <v>#REF!</v>
      </c>
      <c r="N222" s="59" t="e">
        <f>#REF!</f>
        <v>#REF!</v>
      </c>
    </row>
    <row r="223" spans="1:14" s="34" customFormat="1" ht="16.5" customHeight="1">
      <c r="A223" s="79" t="e">
        <f>#REF!</f>
        <v>#REF!</v>
      </c>
      <c r="B223" s="79" t="e">
        <f>#REF!</f>
        <v>#REF!</v>
      </c>
      <c r="C223" s="78" t="e">
        <f>#REF!</f>
        <v>#REF!</v>
      </c>
      <c r="D223" s="78" t="e">
        <f>#REF!</f>
        <v>#REF!</v>
      </c>
      <c r="E223" s="78" t="e">
        <f>#REF!</f>
        <v>#REF!</v>
      </c>
      <c r="F223" s="83" t="e">
        <f>#REF!</f>
        <v>#REF!</v>
      </c>
      <c r="G223" s="83" t="e">
        <f>#REF!</f>
        <v>#REF!</v>
      </c>
      <c r="H223" s="84" t="e">
        <f>#REF!</f>
        <v>#REF!</v>
      </c>
      <c r="I223" s="49" t="e">
        <f>#REF!</f>
        <v>#REF!</v>
      </c>
      <c r="J223" s="79" t="e">
        <f>#REF!</f>
        <v>#REF!</v>
      </c>
      <c r="K223" s="79" t="e">
        <f>#REF!</f>
        <v>#REF!</v>
      </c>
      <c r="L223" s="41" t="e">
        <f>#REF!</f>
        <v>#REF!</v>
      </c>
      <c r="M223" s="85" t="e">
        <f>#REF!</f>
        <v>#REF!</v>
      </c>
      <c r="N223" s="59" t="e">
        <f>#REF!</f>
        <v>#REF!</v>
      </c>
    </row>
    <row r="224" spans="1:14" s="34" customFormat="1" ht="16.5" customHeight="1">
      <c r="A224" s="79" t="e">
        <f>#REF!</f>
        <v>#REF!</v>
      </c>
      <c r="B224" s="79" t="e">
        <f>#REF!</f>
        <v>#REF!</v>
      </c>
      <c r="C224" s="78" t="e">
        <f>#REF!</f>
        <v>#REF!</v>
      </c>
      <c r="D224" s="78" t="e">
        <f>#REF!</f>
        <v>#REF!</v>
      </c>
      <c r="E224" s="78" t="e">
        <f>#REF!</f>
        <v>#REF!</v>
      </c>
      <c r="F224" s="83" t="e">
        <f>#REF!</f>
        <v>#REF!</v>
      </c>
      <c r="G224" s="83" t="e">
        <f>#REF!</f>
        <v>#REF!</v>
      </c>
      <c r="H224" s="84" t="e">
        <f>#REF!</f>
        <v>#REF!</v>
      </c>
      <c r="I224" s="49" t="e">
        <f>#REF!</f>
        <v>#REF!</v>
      </c>
      <c r="J224" s="79" t="e">
        <f>#REF!</f>
        <v>#REF!</v>
      </c>
      <c r="K224" s="79" t="e">
        <f>#REF!</f>
        <v>#REF!</v>
      </c>
      <c r="L224" s="79" t="e">
        <f>#REF!</f>
        <v>#REF!</v>
      </c>
      <c r="M224" s="85" t="e">
        <f>#REF!</f>
        <v>#REF!</v>
      </c>
      <c r="N224" s="59" t="e">
        <f>#REF!</f>
        <v>#REF!</v>
      </c>
    </row>
    <row r="225" spans="1:14" s="34" customFormat="1" ht="16.5" customHeight="1">
      <c r="A225" s="79" t="e">
        <f>#REF!</f>
        <v>#REF!</v>
      </c>
      <c r="B225" s="79" t="e">
        <f>#REF!</f>
        <v>#REF!</v>
      </c>
      <c r="C225" s="78" t="e">
        <f>#REF!</f>
        <v>#REF!</v>
      </c>
      <c r="D225" s="78" t="e">
        <f>#REF!</f>
        <v>#REF!</v>
      </c>
      <c r="E225" s="78" t="e">
        <f>#REF!</f>
        <v>#REF!</v>
      </c>
      <c r="F225" s="83" t="e">
        <f>#REF!</f>
        <v>#REF!</v>
      </c>
      <c r="G225" s="83" t="e">
        <f>#REF!</f>
        <v>#REF!</v>
      </c>
      <c r="H225" s="84" t="e">
        <f>#REF!</f>
        <v>#REF!</v>
      </c>
      <c r="I225" s="49" t="e">
        <f>#REF!</f>
        <v>#REF!</v>
      </c>
      <c r="J225" s="79" t="e">
        <f>#REF!</f>
        <v>#REF!</v>
      </c>
      <c r="K225" s="79" t="e">
        <f>#REF!</f>
        <v>#REF!</v>
      </c>
      <c r="L225" s="79" t="e">
        <f>#REF!</f>
        <v>#REF!</v>
      </c>
      <c r="M225" s="85" t="e">
        <f>#REF!</f>
        <v>#REF!</v>
      </c>
      <c r="N225" s="59" t="e">
        <f>#REF!</f>
        <v>#REF!</v>
      </c>
    </row>
    <row r="226" spans="1:14" s="34" customFormat="1" ht="16.5" customHeight="1">
      <c r="A226" s="79" t="e">
        <f>#REF!</f>
        <v>#REF!</v>
      </c>
      <c r="B226" s="79" t="e">
        <f>#REF!</f>
        <v>#REF!</v>
      </c>
      <c r="C226" s="78" t="e">
        <f>#REF!</f>
        <v>#REF!</v>
      </c>
      <c r="D226" s="78" t="e">
        <f>#REF!</f>
        <v>#REF!</v>
      </c>
      <c r="E226" s="78" t="e">
        <f>#REF!</f>
        <v>#REF!</v>
      </c>
      <c r="F226" s="83" t="e">
        <f>#REF!</f>
        <v>#REF!</v>
      </c>
      <c r="G226" s="83" t="e">
        <f>#REF!</f>
        <v>#REF!</v>
      </c>
      <c r="H226" s="84" t="e">
        <f>#REF!</f>
        <v>#REF!</v>
      </c>
      <c r="I226" s="49" t="e">
        <f>#REF!</f>
        <v>#REF!</v>
      </c>
      <c r="J226" s="79" t="e">
        <f>#REF!</f>
        <v>#REF!</v>
      </c>
      <c r="K226" s="86" t="e">
        <f>#REF!</f>
        <v>#REF!</v>
      </c>
      <c r="L226" s="41" t="e">
        <f>#REF!</f>
        <v>#REF!</v>
      </c>
      <c r="M226" s="85" t="e">
        <f>#REF!</f>
        <v>#REF!</v>
      </c>
      <c r="N226" s="59" t="e">
        <f>#REF!</f>
        <v>#REF!</v>
      </c>
    </row>
    <row r="227" spans="1:14" s="34" customFormat="1" ht="16.5" customHeight="1">
      <c r="A227" s="79" t="e">
        <f>#REF!</f>
        <v>#REF!</v>
      </c>
      <c r="B227" s="79" t="e">
        <f>#REF!</f>
        <v>#REF!</v>
      </c>
      <c r="C227" s="78" t="e">
        <f>#REF!</f>
        <v>#REF!</v>
      </c>
      <c r="D227" s="78" t="e">
        <f>#REF!</f>
        <v>#REF!</v>
      </c>
      <c r="E227" s="78" t="e">
        <f>#REF!</f>
        <v>#REF!</v>
      </c>
      <c r="F227" s="83" t="e">
        <f>#REF!</f>
        <v>#REF!</v>
      </c>
      <c r="G227" s="83" t="e">
        <f>#REF!</f>
        <v>#REF!</v>
      </c>
      <c r="H227" s="84" t="e">
        <f>#REF!</f>
        <v>#REF!</v>
      </c>
      <c r="I227" s="49" t="e">
        <f>#REF!</f>
        <v>#REF!</v>
      </c>
      <c r="J227" s="79" t="e">
        <f>#REF!</f>
        <v>#REF!</v>
      </c>
      <c r="K227" s="86" t="e">
        <f>#REF!</f>
        <v>#REF!</v>
      </c>
      <c r="L227" s="41" t="e">
        <f>#REF!</f>
        <v>#REF!</v>
      </c>
      <c r="M227" s="85" t="e">
        <f>#REF!</f>
        <v>#REF!</v>
      </c>
      <c r="N227" s="59" t="e">
        <f>#REF!</f>
        <v>#REF!</v>
      </c>
    </row>
    <row r="228" spans="1:14" s="34" customFormat="1" ht="16.5" customHeight="1">
      <c r="A228" s="79" t="e">
        <f>#REF!</f>
        <v>#REF!</v>
      </c>
      <c r="B228" s="79" t="e">
        <f>#REF!</f>
        <v>#REF!</v>
      </c>
      <c r="C228" s="78" t="e">
        <f>#REF!</f>
        <v>#REF!</v>
      </c>
      <c r="D228" s="78" t="e">
        <f>#REF!</f>
        <v>#REF!</v>
      </c>
      <c r="E228" s="78" t="e">
        <f>#REF!</f>
        <v>#REF!</v>
      </c>
      <c r="F228" s="83" t="e">
        <f>#REF!</f>
        <v>#REF!</v>
      </c>
      <c r="G228" s="83" t="e">
        <f>#REF!</f>
        <v>#REF!</v>
      </c>
      <c r="H228" s="84" t="e">
        <f>#REF!</f>
        <v>#REF!</v>
      </c>
      <c r="I228" s="49" t="e">
        <f>#REF!</f>
        <v>#REF!</v>
      </c>
      <c r="J228" s="79" t="e">
        <f>#REF!</f>
        <v>#REF!</v>
      </c>
      <c r="K228" s="86" t="e">
        <f>#REF!</f>
        <v>#REF!</v>
      </c>
      <c r="L228" s="41" t="e">
        <f>#REF!</f>
        <v>#REF!</v>
      </c>
      <c r="M228" s="85" t="e">
        <f>#REF!</f>
        <v>#REF!</v>
      </c>
      <c r="N228" s="59" t="e">
        <f>#REF!</f>
        <v>#REF!</v>
      </c>
    </row>
    <row r="229" spans="1:14" s="34" customFormat="1" ht="16.5" customHeight="1">
      <c r="A229" s="79" t="e">
        <f>#REF!</f>
        <v>#REF!</v>
      </c>
      <c r="B229" s="79" t="e">
        <f>#REF!</f>
        <v>#REF!</v>
      </c>
      <c r="C229" s="78" t="e">
        <f>#REF!</f>
        <v>#REF!</v>
      </c>
      <c r="D229" s="78" t="e">
        <f>#REF!</f>
        <v>#REF!</v>
      </c>
      <c r="E229" s="78" t="e">
        <f>#REF!</f>
        <v>#REF!</v>
      </c>
      <c r="F229" s="83" t="e">
        <f>#REF!</f>
        <v>#REF!</v>
      </c>
      <c r="G229" s="83" t="e">
        <f>#REF!</f>
        <v>#REF!</v>
      </c>
      <c r="H229" s="84" t="e">
        <f>#REF!</f>
        <v>#REF!</v>
      </c>
      <c r="I229" s="49" t="e">
        <f>#REF!</f>
        <v>#REF!</v>
      </c>
      <c r="J229" s="79" t="e">
        <f>#REF!</f>
        <v>#REF!</v>
      </c>
      <c r="K229" s="79" t="e">
        <f>#REF!</f>
        <v>#REF!</v>
      </c>
      <c r="L229" s="41" t="e">
        <f>#REF!</f>
        <v>#REF!</v>
      </c>
      <c r="M229" s="85" t="e">
        <f>#REF!</f>
        <v>#REF!</v>
      </c>
      <c r="N229" s="59" t="e">
        <f>#REF!</f>
        <v>#REF!</v>
      </c>
    </row>
    <row r="230" spans="1:14" s="34" customFormat="1" ht="16.5" customHeight="1">
      <c r="A230" s="79" t="e">
        <f>#REF!</f>
        <v>#REF!</v>
      </c>
      <c r="B230" s="79" t="e">
        <f>#REF!</f>
        <v>#REF!</v>
      </c>
      <c r="C230" s="78" t="e">
        <f>#REF!</f>
        <v>#REF!</v>
      </c>
      <c r="D230" s="78" t="e">
        <f>#REF!</f>
        <v>#REF!</v>
      </c>
      <c r="E230" s="78" t="e">
        <f>#REF!</f>
        <v>#REF!</v>
      </c>
      <c r="F230" s="83" t="e">
        <f>#REF!</f>
        <v>#REF!</v>
      </c>
      <c r="G230" s="83" t="e">
        <f>#REF!</f>
        <v>#REF!</v>
      </c>
      <c r="H230" s="84" t="e">
        <f>#REF!</f>
        <v>#REF!</v>
      </c>
      <c r="I230" s="49" t="e">
        <f>#REF!</f>
        <v>#REF!</v>
      </c>
      <c r="J230" s="79" t="e">
        <f>#REF!</f>
        <v>#REF!</v>
      </c>
      <c r="K230" s="79" t="e">
        <f>#REF!</f>
        <v>#REF!</v>
      </c>
      <c r="L230" s="41" t="e">
        <f>#REF!</f>
        <v>#REF!</v>
      </c>
      <c r="M230" s="85" t="e">
        <f>#REF!</f>
        <v>#REF!</v>
      </c>
      <c r="N230" s="59" t="e">
        <f>#REF!</f>
        <v>#REF!</v>
      </c>
    </row>
    <row r="231" spans="1:14" s="34" customFormat="1" ht="16.5" customHeight="1">
      <c r="A231" s="79" t="e">
        <f>#REF!</f>
        <v>#REF!</v>
      </c>
      <c r="B231" s="79" t="e">
        <f>#REF!</f>
        <v>#REF!</v>
      </c>
      <c r="C231" s="78" t="e">
        <f>#REF!</f>
        <v>#REF!</v>
      </c>
      <c r="D231" s="78" t="e">
        <f>#REF!</f>
        <v>#REF!</v>
      </c>
      <c r="E231" s="78" t="e">
        <f>#REF!</f>
        <v>#REF!</v>
      </c>
      <c r="F231" s="83" t="e">
        <f>#REF!</f>
        <v>#REF!</v>
      </c>
      <c r="G231" s="83" t="e">
        <f>#REF!</f>
        <v>#REF!</v>
      </c>
      <c r="H231" s="84" t="e">
        <f>#REF!</f>
        <v>#REF!</v>
      </c>
      <c r="I231" s="49" t="e">
        <f>#REF!</f>
        <v>#REF!</v>
      </c>
      <c r="J231" s="79" t="e">
        <f>#REF!</f>
        <v>#REF!</v>
      </c>
      <c r="K231" s="79" t="e">
        <f>#REF!</f>
        <v>#REF!</v>
      </c>
      <c r="L231" s="41" t="e">
        <f>#REF!</f>
        <v>#REF!</v>
      </c>
      <c r="M231" s="85" t="e">
        <f>#REF!</f>
        <v>#REF!</v>
      </c>
      <c r="N231" s="59" t="e">
        <f>#REF!</f>
        <v>#REF!</v>
      </c>
    </row>
    <row r="232" spans="1:14" s="34" customFormat="1" ht="16.5" customHeight="1">
      <c r="A232" s="79" t="e">
        <f>#REF!</f>
        <v>#REF!</v>
      </c>
      <c r="B232" s="79" t="e">
        <f>#REF!</f>
        <v>#REF!</v>
      </c>
      <c r="C232" s="78" t="e">
        <f>#REF!</f>
        <v>#REF!</v>
      </c>
      <c r="D232" s="78" t="e">
        <f>#REF!</f>
        <v>#REF!</v>
      </c>
      <c r="E232" s="78" t="e">
        <f>#REF!</f>
        <v>#REF!</v>
      </c>
      <c r="F232" s="83" t="e">
        <f>#REF!</f>
        <v>#REF!</v>
      </c>
      <c r="G232" s="83" t="e">
        <f>#REF!</f>
        <v>#REF!</v>
      </c>
      <c r="H232" s="84" t="e">
        <f>#REF!</f>
        <v>#REF!</v>
      </c>
      <c r="I232" s="49" t="e">
        <f>#REF!</f>
        <v>#REF!</v>
      </c>
      <c r="J232" s="79" t="e">
        <f>#REF!</f>
        <v>#REF!</v>
      </c>
      <c r="K232" s="79" t="e">
        <f>#REF!</f>
        <v>#REF!</v>
      </c>
      <c r="L232" s="41" t="e">
        <f>#REF!</f>
        <v>#REF!</v>
      </c>
      <c r="M232" s="85" t="e">
        <f>#REF!</f>
        <v>#REF!</v>
      </c>
      <c r="N232" s="59" t="e">
        <f>#REF!</f>
        <v>#REF!</v>
      </c>
    </row>
    <row r="233" spans="1:14" s="34" customFormat="1" ht="16.5" customHeight="1">
      <c r="A233" s="79" t="e">
        <f>#REF!</f>
        <v>#REF!</v>
      </c>
      <c r="B233" s="79" t="e">
        <f>#REF!</f>
        <v>#REF!</v>
      </c>
      <c r="C233" s="78" t="e">
        <f>#REF!</f>
        <v>#REF!</v>
      </c>
      <c r="D233" s="78" t="e">
        <f>#REF!</f>
        <v>#REF!</v>
      </c>
      <c r="E233" s="78" t="e">
        <f>#REF!</f>
        <v>#REF!</v>
      </c>
      <c r="F233" s="83" t="e">
        <f>#REF!</f>
        <v>#REF!</v>
      </c>
      <c r="G233" s="83" t="e">
        <f>#REF!</f>
        <v>#REF!</v>
      </c>
      <c r="H233" s="84" t="e">
        <f>#REF!</f>
        <v>#REF!</v>
      </c>
      <c r="I233" s="49" t="e">
        <f>#REF!</f>
        <v>#REF!</v>
      </c>
      <c r="J233" s="79" t="e">
        <f>#REF!</f>
        <v>#REF!</v>
      </c>
      <c r="K233" s="79" t="e">
        <f>#REF!</f>
        <v>#REF!</v>
      </c>
      <c r="L233" s="41" t="e">
        <f>#REF!</f>
        <v>#REF!</v>
      </c>
      <c r="M233" s="85" t="e">
        <f>#REF!</f>
        <v>#REF!</v>
      </c>
      <c r="N233" s="59" t="e">
        <f>#REF!</f>
        <v>#REF!</v>
      </c>
    </row>
    <row r="234" spans="1:14" s="34" customFormat="1" ht="16.5" customHeight="1">
      <c r="A234" s="79" t="e">
        <f>#REF!</f>
        <v>#REF!</v>
      </c>
      <c r="B234" s="79" t="e">
        <f>#REF!</f>
        <v>#REF!</v>
      </c>
      <c r="C234" s="78" t="e">
        <f>#REF!</f>
        <v>#REF!</v>
      </c>
      <c r="D234" s="78" t="e">
        <f>#REF!</f>
        <v>#REF!</v>
      </c>
      <c r="E234" s="78" t="e">
        <f>#REF!</f>
        <v>#REF!</v>
      </c>
      <c r="F234" s="83" t="e">
        <f>#REF!</f>
        <v>#REF!</v>
      </c>
      <c r="G234" s="83" t="e">
        <f>#REF!</f>
        <v>#REF!</v>
      </c>
      <c r="H234" s="84" t="e">
        <f>#REF!</f>
        <v>#REF!</v>
      </c>
      <c r="I234" s="49" t="e">
        <f>#REF!</f>
        <v>#REF!</v>
      </c>
      <c r="J234" s="79" t="e">
        <f>#REF!</f>
        <v>#REF!</v>
      </c>
      <c r="K234" s="79" t="e">
        <f>#REF!</f>
        <v>#REF!</v>
      </c>
      <c r="L234" s="79" t="e">
        <f>#REF!</f>
        <v>#REF!</v>
      </c>
      <c r="M234" s="85" t="e">
        <f>#REF!</f>
        <v>#REF!</v>
      </c>
      <c r="N234" s="59" t="e">
        <f>#REF!</f>
        <v>#REF!</v>
      </c>
    </row>
    <row r="235" spans="1:14" s="34" customFormat="1" ht="16.5" customHeight="1">
      <c r="A235" s="79" t="e">
        <f>#REF!</f>
        <v>#REF!</v>
      </c>
      <c r="B235" s="79" t="e">
        <f>#REF!</f>
        <v>#REF!</v>
      </c>
      <c r="C235" s="78" t="e">
        <f>#REF!</f>
        <v>#REF!</v>
      </c>
      <c r="D235" s="78" t="e">
        <f>#REF!</f>
        <v>#REF!</v>
      </c>
      <c r="E235" s="78" t="e">
        <f>#REF!</f>
        <v>#REF!</v>
      </c>
      <c r="F235" s="83" t="e">
        <f>#REF!</f>
        <v>#REF!</v>
      </c>
      <c r="G235" s="83" t="e">
        <f>#REF!</f>
        <v>#REF!</v>
      </c>
      <c r="H235" s="84" t="e">
        <f>#REF!</f>
        <v>#REF!</v>
      </c>
      <c r="I235" s="49" t="e">
        <f>#REF!</f>
        <v>#REF!</v>
      </c>
      <c r="J235" s="79" t="e">
        <f>#REF!</f>
        <v>#REF!</v>
      </c>
      <c r="K235" s="79" t="e">
        <f>#REF!</f>
        <v>#REF!</v>
      </c>
      <c r="L235" s="79" t="e">
        <f>#REF!</f>
        <v>#REF!</v>
      </c>
      <c r="M235" s="85" t="e">
        <f>#REF!</f>
        <v>#REF!</v>
      </c>
      <c r="N235" s="59" t="e">
        <f>#REF!</f>
        <v>#REF!</v>
      </c>
    </row>
    <row r="236" spans="1:14" s="34" customFormat="1" ht="16.5" customHeight="1">
      <c r="A236" s="79" t="e">
        <f>#REF!</f>
        <v>#REF!</v>
      </c>
      <c r="B236" s="79" t="e">
        <f>#REF!</f>
        <v>#REF!</v>
      </c>
      <c r="C236" s="78" t="e">
        <f>#REF!</f>
        <v>#REF!</v>
      </c>
      <c r="D236" s="78" t="e">
        <f>#REF!</f>
        <v>#REF!</v>
      </c>
      <c r="E236" s="78" t="e">
        <f>#REF!</f>
        <v>#REF!</v>
      </c>
      <c r="F236" s="83" t="e">
        <f>#REF!</f>
        <v>#REF!</v>
      </c>
      <c r="G236" s="83" t="e">
        <f>#REF!</f>
        <v>#REF!</v>
      </c>
      <c r="H236" s="84" t="e">
        <f>#REF!</f>
        <v>#REF!</v>
      </c>
      <c r="I236" s="49" t="e">
        <f>#REF!</f>
        <v>#REF!</v>
      </c>
      <c r="J236" s="79" t="e">
        <f>#REF!</f>
        <v>#REF!</v>
      </c>
      <c r="K236" s="79" t="e">
        <f>#REF!</f>
        <v>#REF!</v>
      </c>
      <c r="L236" s="41" t="e">
        <f>#REF!</f>
        <v>#REF!</v>
      </c>
      <c r="M236" s="85" t="e">
        <f>#REF!</f>
        <v>#REF!</v>
      </c>
      <c r="N236" s="59" t="e">
        <f>#REF!</f>
        <v>#REF!</v>
      </c>
    </row>
    <row r="237" spans="1:14" s="34" customFormat="1" ht="16.5" customHeight="1">
      <c r="A237" s="79" t="e">
        <f>#REF!</f>
        <v>#REF!</v>
      </c>
      <c r="B237" s="79" t="e">
        <f>#REF!</f>
        <v>#REF!</v>
      </c>
      <c r="C237" s="78" t="e">
        <f>#REF!</f>
        <v>#REF!</v>
      </c>
      <c r="D237" s="78" t="e">
        <f>#REF!</f>
        <v>#REF!</v>
      </c>
      <c r="E237" s="78" t="e">
        <f>#REF!</f>
        <v>#REF!</v>
      </c>
      <c r="F237" s="83" t="e">
        <f>#REF!</f>
        <v>#REF!</v>
      </c>
      <c r="G237" s="83" t="e">
        <f>#REF!</f>
        <v>#REF!</v>
      </c>
      <c r="H237" s="84" t="e">
        <f>#REF!</f>
        <v>#REF!</v>
      </c>
      <c r="I237" s="49" t="e">
        <f>#REF!</f>
        <v>#REF!</v>
      </c>
      <c r="J237" s="79" t="e">
        <f>#REF!</f>
        <v>#REF!</v>
      </c>
      <c r="K237" s="79" t="e">
        <f>#REF!</f>
        <v>#REF!</v>
      </c>
      <c r="L237" s="41" t="e">
        <f>#REF!</f>
        <v>#REF!</v>
      </c>
      <c r="M237" s="85" t="e">
        <f>#REF!</f>
        <v>#REF!</v>
      </c>
      <c r="N237" s="59" t="e">
        <f>#REF!</f>
        <v>#REF!</v>
      </c>
    </row>
    <row r="238" spans="1:14" s="34" customFormat="1" ht="16.5" customHeight="1">
      <c r="A238" s="79" t="e">
        <f>#REF!</f>
        <v>#REF!</v>
      </c>
      <c r="B238" s="79" t="e">
        <f>#REF!</f>
        <v>#REF!</v>
      </c>
      <c r="C238" s="78" t="e">
        <f>#REF!</f>
        <v>#REF!</v>
      </c>
      <c r="D238" s="78" t="e">
        <f>#REF!</f>
        <v>#REF!</v>
      </c>
      <c r="E238" s="78" t="e">
        <f>#REF!</f>
        <v>#REF!</v>
      </c>
      <c r="F238" s="83" t="e">
        <f>#REF!</f>
        <v>#REF!</v>
      </c>
      <c r="G238" s="83" t="e">
        <f>#REF!</f>
        <v>#REF!</v>
      </c>
      <c r="H238" s="84" t="e">
        <f>#REF!</f>
        <v>#REF!</v>
      </c>
      <c r="I238" s="49" t="e">
        <f>#REF!</f>
        <v>#REF!</v>
      </c>
      <c r="J238" s="79" t="e">
        <f>#REF!</f>
        <v>#REF!</v>
      </c>
      <c r="K238" s="79" t="e">
        <f>#REF!</f>
        <v>#REF!</v>
      </c>
      <c r="L238" s="41" t="e">
        <f>#REF!</f>
        <v>#REF!</v>
      </c>
      <c r="M238" s="85" t="e">
        <f>#REF!</f>
        <v>#REF!</v>
      </c>
      <c r="N238" s="59" t="e">
        <f>#REF!</f>
        <v>#REF!</v>
      </c>
    </row>
    <row r="239" spans="1:14" s="34" customFormat="1" ht="16.5" customHeight="1">
      <c r="A239" s="79" t="e">
        <f>#REF!</f>
        <v>#REF!</v>
      </c>
      <c r="B239" s="79" t="e">
        <f>#REF!</f>
        <v>#REF!</v>
      </c>
      <c r="C239" s="78" t="e">
        <f>#REF!</f>
        <v>#REF!</v>
      </c>
      <c r="D239" s="78" t="e">
        <f>#REF!</f>
        <v>#REF!</v>
      </c>
      <c r="E239" s="78" t="e">
        <f>#REF!</f>
        <v>#REF!</v>
      </c>
      <c r="F239" s="83" t="e">
        <f>#REF!</f>
        <v>#REF!</v>
      </c>
      <c r="G239" s="83" t="e">
        <f>#REF!</f>
        <v>#REF!</v>
      </c>
      <c r="H239" s="84" t="e">
        <f>#REF!</f>
        <v>#REF!</v>
      </c>
      <c r="I239" s="49" t="e">
        <f>#REF!</f>
        <v>#REF!</v>
      </c>
      <c r="J239" s="79" t="e">
        <f>#REF!</f>
        <v>#REF!</v>
      </c>
      <c r="K239" s="79" t="e">
        <f>#REF!</f>
        <v>#REF!</v>
      </c>
      <c r="L239" s="41" t="e">
        <f>#REF!</f>
        <v>#REF!</v>
      </c>
      <c r="M239" s="85" t="e">
        <f>#REF!</f>
        <v>#REF!</v>
      </c>
      <c r="N239" s="59" t="e">
        <f>#REF!</f>
        <v>#REF!</v>
      </c>
    </row>
    <row r="240" spans="1:14" s="34" customFormat="1" ht="16.5" customHeight="1">
      <c r="A240" s="79" t="e">
        <f>#REF!</f>
        <v>#REF!</v>
      </c>
      <c r="B240" s="79" t="e">
        <f>#REF!</f>
        <v>#REF!</v>
      </c>
      <c r="C240" s="78" t="e">
        <f>#REF!</f>
        <v>#REF!</v>
      </c>
      <c r="D240" s="78" t="e">
        <f>#REF!</f>
        <v>#REF!</v>
      </c>
      <c r="E240" s="78" t="e">
        <f>#REF!</f>
        <v>#REF!</v>
      </c>
      <c r="F240" s="83" t="e">
        <f>#REF!</f>
        <v>#REF!</v>
      </c>
      <c r="G240" s="83" t="e">
        <f>#REF!</f>
        <v>#REF!</v>
      </c>
      <c r="H240" s="84" t="e">
        <f>#REF!</f>
        <v>#REF!</v>
      </c>
      <c r="I240" s="49" t="e">
        <f>#REF!</f>
        <v>#REF!</v>
      </c>
      <c r="J240" s="79" t="e">
        <f>#REF!</f>
        <v>#REF!</v>
      </c>
      <c r="K240" s="79" t="e">
        <f>#REF!</f>
        <v>#REF!</v>
      </c>
      <c r="L240" s="41" t="e">
        <f>#REF!</f>
        <v>#REF!</v>
      </c>
      <c r="M240" s="85" t="e">
        <f>#REF!</f>
        <v>#REF!</v>
      </c>
      <c r="N240" s="59" t="e">
        <f>#REF!</f>
        <v>#REF!</v>
      </c>
    </row>
  </sheetData>
  <autoFilter ref="A3:N240"/>
  <mergeCells count="1">
    <mergeCell ref="A1:N1"/>
  </mergeCells>
  <phoneticPr fontId="4" type="noConversion"/>
  <printOptions horizontalCentered="1"/>
  <pageMargins left="0.25" right="0.25" top="0.75" bottom="0.75" header="0.3" footer="0.3"/>
  <pageSetup paperSize="9" scale="65" fitToHeight="0" orientation="landscape" horizontalDpi="300" verticalDpi="300" r:id="rId1"/>
  <headerFooter alignWithMargins="0"/>
  <rowBreaks count="3" manualBreakCount="3">
    <brk id="26" max="9" man="1"/>
    <brk id="53" max="9" man="1"/>
    <brk id="91" max="9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1:N70"/>
  <sheetViews>
    <sheetView topLeftCell="C1" workbookViewId="0">
      <selection activeCell="I15" sqref="I15"/>
    </sheetView>
  </sheetViews>
  <sheetFormatPr defaultRowHeight="14.4"/>
  <cols>
    <col min="1" max="1" width="8" customWidth="1"/>
    <col min="2" max="2" width="9.796875" customWidth="1"/>
    <col min="3" max="4" width="11.19921875" customWidth="1"/>
    <col min="6" max="6" width="9.3984375" customWidth="1"/>
    <col min="8" max="8" width="12.296875" customWidth="1"/>
    <col min="14" max="14" width="17.3984375" customWidth="1"/>
  </cols>
  <sheetData>
    <row r="1" spans="1:14" ht="30">
      <c r="A1" s="133" t="e">
        <f>#REF!</f>
        <v>#REF!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</row>
    <row r="2" spans="1:14" ht="15.6">
      <c r="A2" s="2" t="e">
        <f>#REF!</f>
        <v>#REF!</v>
      </c>
      <c r="B2" s="2" t="e">
        <f>#REF!</f>
        <v>#REF!</v>
      </c>
      <c r="C2" s="3" t="e">
        <f>#REF!</f>
        <v>#REF!</v>
      </c>
      <c r="D2" s="3" t="e">
        <f>#REF!</f>
        <v>#REF!</v>
      </c>
      <c r="E2" s="3" t="e">
        <f>#REF!</f>
        <v>#REF!</v>
      </c>
      <c r="F2" s="4" t="e">
        <f>#REF!</f>
        <v>#REF!</v>
      </c>
      <c r="G2" s="4" t="e">
        <f>#REF!</f>
        <v>#REF!</v>
      </c>
      <c r="H2" s="4" t="e">
        <f>#REF!</f>
        <v>#REF!</v>
      </c>
      <c r="I2" s="5" t="e">
        <f>#REF!</f>
        <v>#REF!</v>
      </c>
      <c r="J2" s="6" t="e">
        <f>#REF!</f>
        <v>#REF!</v>
      </c>
      <c r="K2" s="6" t="e">
        <f>#REF!</f>
        <v>#REF!</v>
      </c>
      <c r="L2" s="6" t="e">
        <f>#REF!</f>
        <v>#REF!</v>
      </c>
      <c r="M2" s="6" t="e">
        <f>#REF!</f>
        <v>#REF!</v>
      </c>
      <c r="N2" s="2" t="e">
        <f>#REF!</f>
        <v>#REF!</v>
      </c>
    </row>
    <row r="3" spans="1:14" ht="15.6">
      <c r="A3" s="90" t="e">
        <f>#REF!</f>
        <v>#REF!</v>
      </c>
      <c r="B3" s="90" t="e">
        <f>#REF!</f>
        <v>#REF!</v>
      </c>
      <c r="C3" s="91" t="e">
        <f>#REF!</f>
        <v>#REF!</v>
      </c>
      <c r="D3" s="92" t="e">
        <f>#REF!</f>
        <v>#REF!</v>
      </c>
      <c r="E3" s="92" t="e">
        <f>#REF!</f>
        <v>#REF!</v>
      </c>
      <c r="F3" s="93" t="e">
        <f>#REF!</f>
        <v>#REF!</v>
      </c>
      <c r="G3" s="93" t="e">
        <f>#REF!</f>
        <v>#REF!</v>
      </c>
      <c r="H3" s="90" t="e">
        <f>#REF!</f>
        <v>#REF!</v>
      </c>
      <c r="I3" s="90" t="e">
        <f>#REF!</f>
        <v>#REF!</v>
      </c>
      <c r="J3" s="90" t="e">
        <f>#REF!</f>
        <v>#REF!</v>
      </c>
      <c r="K3" s="90" t="e">
        <f>#REF!</f>
        <v>#REF!</v>
      </c>
      <c r="L3" s="90" t="e">
        <f>#REF!</f>
        <v>#REF!</v>
      </c>
      <c r="M3" s="90" t="e">
        <f>#REF!</f>
        <v>#REF!</v>
      </c>
      <c r="N3" s="93" t="e">
        <f>#REF!</f>
        <v>#REF!</v>
      </c>
    </row>
    <row r="4" spans="1:14" ht="15.6">
      <c r="A4" s="94"/>
      <c r="B4" s="94"/>
      <c r="C4" s="95" t="s">
        <v>61</v>
      </c>
      <c r="D4" s="96"/>
      <c r="E4" s="96"/>
      <c r="F4" s="58" t="e">
        <f>SUM(F5:F70)</f>
        <v>#REF!</v>
      </c>
      <c r="G4" s="58" t="e">
        <f t="shared" ref="G4:I4" si="0">SUM(G5:G70)</f>
        <v>#REF!</v>
      </c>
      <c r="H4" s="58" t="e">
        <f t="shared" si="0"/>
        <v>#REF!</v>
      </c>
      <c r="I4" s="58" t="e">
        <f t="shared" si="0"/>
        <v>#REF!</v>
      </c>
      <c r="J4" s="94"/>
      <c r="K4" s="94"/>
      <c r="L4" s="94"/>
      <c r="M4" s="94"/>
      <c r="N4" s="58"/>
    </row>
    <row r="5" spans="1:14" ht="15.6">
      <c r="A5" s="59" t="e">
        <f>#REF!</f>
        <v>#REF!</v>
      </c>
      <c r="B5" s="59" t="e">
        <f>#REF!</f>
        <v>#REF!</v>
      </c>
      <c r="C5" s="80" t="e">
        <f>#REF!</f>
        <v>#REF!</v>
      </c>
      <c r="D5" s="60" t="e">
        <f>#REF!</f>
        <v>#REF!</v>
      </c>
      <c r="E5" s="60" t="e">
        <f>#REF!</f>
        <v>#REF!</v>
      </c>
      <c r="F5" s="61" t="e">
        <f>#REF!</f>
        <v>#REF!</v>
      </c>
      <c r="G5" s="61" t="e">
        <f>#REF!</f>
        <v>#REF!</v>
      </c>
      <c r="H5" s="62" t="e">
        <f>#REF!</f>
        <v>#REF!</v>
      </c>
      <c r="I5" s="63" t="e">
        <f>#REF!</f>
        <v>#REF!</v>
      </c>
      <c r="J5" s="59" t="e">
        <f>#REF!</f>
        <v>#REF!</v>
      </c>
      <c r="K5" s="73"/>
      <c r="L5" s="76" t="e">
        <f>#REF!</f>
        <v>#REF!</v>
      </c>
      <c r="M5" s="73"/>
      <c r="N5" s="59" t="e">
        <f>#REF!</f>
        <v>#REF!</v>
      </c>
    </row>
    <row r="6" spans="1:14" ht="15.6">
      <c r="A6" s="59" t="e">
        <f>#REF!</f>
        <v>#REF!</v>
      </c>
      <c r="B6" s="59" t="e">
        <f>#REF!</f>
        <v>#REF!</v>
      </c>
      <c r="C6" s="80" t="e">
        <f>#REF!</f>
        <v>#REF!</v>
      </c>
      <c r="D6" s="60" t="e">
        <f>#REF!</f>
        <v>#REF!</v>
      </c>
      <c r="E6" s="60" t="e">
        <f>#REF!</f>
        <v>#REF!</v>
      </c>
      <c r="F6" s="61" t="e">
        <f>#REF!</f>
        <v>#REF!</v>
      </c>
      <c r="G6" s="61" t="e">
        <f>#REF!</f>
        <v>#REF!</v>
      </c>
      <c r="H6" s="62" t="e">
        <f>#REF!</f>
        <v>#REF!</v>
      </c>
      <c r="I6" s="63" t="e">
        <f>#REF!</f>
        <v>#REF!</v>
      </c>
      <c r="J6" s="59" t="e">
        <f>#REF!</f>
        <v>#REF!</v>
      </c>
      <c r="K6" s="73"/>
      <c r="L6" s="76" t="e">
        <f>#REF!</f>
        <v>#REF!</v>
      </c>
      <c r="M6" s="73"/>
      <c r="N6" s="59" t="e">
        <f>#REF!</f>
        <v>#REF!</v>
      </c>
    </row>
    <row r="7" spans="1:14" ht="15.6">
      <c r="A7" s="59" t="e">
        <f>#REF!</f>
        <v>#REF!</v>
      </c>
      <c r="B7" s="59" t="e">
        <f>#REF!</f>
        <v>#REF!</v>
      </c>
      <c r="C7" s="81" t="e">
        <f>#REF!</f>
        <v>#REF!</v>
      </c>
      <c r="D7" s="66" t="e">
        <f>#REF!</f>
        <v>#REF!</v>
      </c>
      <c r="E7" s="66" t="e">
        <f>#REF!</f>
        <v>#REF!</v>
      </c>
      <c r="F7" s="67" t="e">
        <f>#REF!</f>
        <v>#REF!</v>
      </c>
      <c r="G7" s="67" t="e">
        <f>#REF!</f>
        <v>#REF!</v>
      </c>
      <c r="H7" s="68" t="e">
        <f>#REF!</f>
        <v>#REF!</v>
      </c>
      <c r="I7" s="69" t="e">
        <f>#REF!</f>
        <v>#REF!</v>
      </c>
      <c r="J7" s="71" t="e">
        <f>#REF!</f>
        <v>#REF!</v>
      </c>
      <c r="K7" s="74"/>
      <c r="L7" s="75" t="e">
        <f>#REF!</f>
        <v>#REF!</v>
      </c>
      <c r="M7" s="74"/>
      <c r="N7" s="59" t="e">
        <f>#REF!</f>
        <v>#REF!</v>
      </c>
    </row>
    <row r="8" spans="1:14" ht="15.6">
      <c r="A8" s="59" t="e">
        <f>#REF!</f>
        <v>#REF!</v>
      </c>
      <c r="B8" s="59" t="e">
        <f>#REF!</f>
        <v>#REF!</v>
      </c>
      <c r="C8" s="81" t="e">
        <f>#REF!</f>
        <v>#REF!</v>
      </c>
      <c r="D8" s="66" t="e">
        <f>#REF!</f>
        <v>#REF!</v>
      </c>
      <c r="E8" s="66" t="e">
        <f>#REF!</f>
        <v>#REF!</v>
      </c>
      <c r="F8" s="67" t="e">
        <f>#REF!</f>
        <v>#REF!</v>
      </c>
      <c r="G8" s="67" t="e">
        <f>#REF!</f>
        <v>#REF!</v>
      </c>
      <c r="H8" s="68" t="e">
        <f>#REF!</f>
        <v>#REF!</v>
      </c>
      <c r="I8" s="69" t="e">
        <f>#REF!</f>
        <v>#REF!</v>
      </c>
      <c r="J8" s="71" t="e">
        <f>#REF!</f>
        <v>#REF!</v>
      </c>
      <c r="K8" s="74"/>
      <c r="L8" s="75" t="e">
        <f>#REF!</f>
        <v>#REF!</v>
      </c>
      <c r="M8" s="74"/>
      <c r="N8" s="59" t="e">
        <f>#REF!</f>
        <v>#REF!</v>
      </c>
    </row>
    <row r="9" spans="1:14" ht="15.6">
      <c r="A9" s="59" t="e">
        <f>#REF!</f>
        <v>#REF!</v>
      </c>
      <c r="B9" s="59" t="e">
        <f>#REF!</f>
        <v>#REF!</v>
      </c>
      <c r="C9" s="80" t="e">
        <f>#REF!</f>
        <v>#REF!</v>
      </c>
      <c r="D9" s="60" t="e">
        <f>#REF!</f>
        <v>#REF!</v>
      </c>
      <c r="E9" s="60" t="e">
        <f>#REF!</f>
        <v>#REF!</v>
      </c>
      <c r="F9" s="63" t="e">
        <f>#REF!</f>
        <v>#REF!</v>
      </c>
      <c r="G9" s="63" t="e">
        <f>#REF!</f>
        <v>#REF!</v>
      </c>
      <c r="H9" s="72" t="e">
        <f>#REF!</f>
        <v>#REF!</v>
      </c>
      <c r="I9" s="63" t="e">
        <f>#REF!</f>
        <v>#REF!</v>
      </c>
      <c r="J9" s="59" t="e">
        <f>#REF!</f>
        <v>#REF!</v>
      </c>
      <c r="K9" s="73"/>
      <c r="L9" s="76" t="e">
        <f>#REF!</f>
        <v>#REF!</v>
      </c>
      <c r="M9" s="73"/>
      <c r="N9" s="59" t="e">
        <f>#REF!</f>
        <v>#REF!</v>
      </c>
    </row>
    <row r="10" spans="1:14" ht="15.6">
      <c r="A10" s="59" t="e">
        <f>#REF!</f>
        <v>#REF!</v>
      </c>
      <c r="B10" s="59" t="e">
        <f>#REF!</f>
        <v>#REF!</v>
      </c>
      <c r="C10" s="80" t="e">
        <f>#REF!</f>
        <v>#REF!</v>
      </c>
      <c r="D10" s="60" t="e">
        <f>#REF!</f>
        <v>#REF!</v>
      </c>
      <c r="E10" s="60" t="e">
        <f>#REF!</f>
        <v>#REF!</v>
      </c>
      <c r="F10" s="63" t="e">
        <f>#REF!</f>
        <v>#REF!</v>
      </c>
      <c r="G10" s="63" t="e">
        <f>#REF!</f>
        <v>#REF!</v>
      </c>
      <c r="H10" s="72" t="e">
        <f>#REF!</f>
        <v>#REF!</v>
      </c>
      <c r="I10" s="63" t="e">
        <f>#REF!</f>
        <v>#REF!</v>
      </c>
      <c r="J10" s="59" t="e">
        <f>#REF!</f>
        <v>#REF!</v>
      </c>
      <c r="K10" s="73"/>
      <c r="L10" s="76" t="e">
        <f>#REF!</f>
        <v>#REF!</v>
      </c>
      <c r="M10" s="73"/>
      <c r="N10" s="59" t="e">
        <f>#REF!</f>
        <v>#REF!</v>
      </c>
    </row>
    <row r="11" spans="1:14" ht="15.6">
      <c r="A11" s="59" t="e">
        <f>#REF!</f>
        <v>#REF!</v>
      </c>
      <c r="B11" s="59" t="e">
        <f>#REF!</f>
        <v>#REF!</v>
      </c>
      <c r="C11" s="80" t="e">
        <f>#REF!</f>
        <v>#REF!</v>
      </c>
      <c r="D11" s="60" t="e">
        <f>#REF!</f>
        <v>#REF!</v>
      </c>
      <c r="E11" s="60" t="e">
        <f>#REF!</f>
        <v>#REF!</v>
      </c>
      <c r="F11" s="63" t="e">
        <f>#REF!</f>
        <v>#REF!</v>
      </c>
      <c r="G11" s="63" t="e">
        <f>#REF!</f>
        <v>#REF!</v>
      </c>
      <c r="H11" s="72" t="e">
        <f>#REF!</f>
        <v>#REF!</v>
      </c>
      <c r="I11" s="63" t="e">
        <f>#REF!</f>
        <v>#REF!</v>
      </c>
      <c r="J11" s="59" t="e">
        <f>#REF!</f>
        <v>#REF!</v>
      </c>
      <c r="K11" s="73"/>
      <c r="L11" s="76" t="e">
        <f>#REF!</f>
        <v>#REF!</v>
      </c>
      <c r="M11" s="73"/>
      <c r="N11" s="59" t="e">
        <f>#REF!</f>
        <v>#REF!</v>
      </c>
    </row>
    <row r="12" spans="1:14" ht="15.6">
      <c r="A12" s="59" t="e">
        <f>#REF!</f>
        <v>#REF!</v>
      </c>
      <c r="B12" s="59" t="e">
        <f>#REF!</f>
        <v>#REF!</v>
      </c>
      <c r="C12" s="80" t="e">
        <f>#REF!</f>
        <v>#REF!</v>
      </c>
      <c r="D12" s="60" t="e">
        <f>#REF!</f>
        <v>#REF!</v>
      </c>
      <c r="E12" s="60" t="e">
        <f>#REF!</f>
        <v>#REF!</v>
      </c>
      <c r="F12" s="63" t="e">
        <f>#REF!</f>
        <v>#REF!</v>
      </c>
      <c r="G12" s="63" t="e">
        <f>#REF!</f>
        <v>#REF!</v>
      </c>
      <c r="H12" s="72" t="e">
        <f>#REF!</f>
        <v>#REF!</v>
      </c>
      <c r="I12" s="63" t="e">
        <f>#REF!</f>
        <v>#REF!</v>
      </c>
      <c r="J12" s="59" t="e">
        <f>#REF!</f>
        <v>#REF!</v>
      </c>
      <c r="K12" s="73"/>
      <c r="L12" s="75" t="e">
        <f>#REF!</f>
        <v>#REF!</v>
      </c>
      <c r="M12" s="73"/>
      <c r="N12" s="59" t="e">
        <f>#REF!</f>
        <v>#REF!</v>
      </c>
    </row>
    <row r="13" spans="1:14" ht="15.6">
      <c r="A13" s="59" t="e">
        <f>#REF!</f>
        <v>#REF!</v>
      </c>
      <c r="B13" s="59" t="e">
        <f>#REF!</f>
        <v>#REF!</v>
      </c>
      <c r="C13" s="80" t="e">
        <f>#REF!</f>
        <v>#REF!</v>
      </c>
      <c r="D13" s="60" t="e">
        <f>#REF!</f>
        <v>#REF!</v>
      </c>
      <c r="E13" s="60" t="e">
        <f>#REF!</f>
        <v>#REF!</v>
      </c>
      <c r="F13" s="63" t="e">
        <f>#REF!</f>
        <v>#REF!</v>
      </c>
      <c r="G13" s="63" t="e">
        <f>#REF!</f>
        <v>#REF!</v>
      </c>
      <c r="H13" s="72" t="e">
        <f>#REF!</f>
        <v>#REF!</v>
      </c>
      <c r="I13" s="63" t="e">
        <f>#REF!</f>
        <v>#REF!</v>
      </c>
      <c r="J13" s="59" t="e">
        <f>#REF!</f>
        <v>#REF!</v>
      </c>
      <c r="K13" s="73"/>
      <c r="L13" s="75" t="e">
        <f>#REF!</f>
        <v>#REF!</v>
      </c>
      <c r="M13" s="73"/>
      <c r="N13" s="59" t="e">
        <f>#REF!</f>
        <v>#REF!</v>
      </c>
    </row>
    <row r="14" spans="1:14" ht="15.6">
      <c r="A14" s="59" t="e">
        <f>#REF!</f>
        <v>#REF!</v>
      </c>
      <c r="B14" s="59" t="e">
        <f>#REF!</f>
        <v>#REF!</v>
      </c>
      <c r="C14" s="80" t="e">
        <f>#REF!</f>
        <v>#REF!</v>
      </c>
      <c r="D14" s="60" t="e">
        <f>#REF!</f>
        <v>#REF!</v>
      </c>
      <c r="E14" s="60" t="e">
        <f>#REF!</f>
        <v>#REF!</v>
      </c>
      <c r="F14" s="63" t="e">
        <f>#REF!</f>
        <v>#REF!</v>
      </c>
      <c r="G14" s="63" t="e">
        <f>#REF!</f>
        <v>#REF!</v>
      </c>
      <c r="H14" s="72" t="e">
        <f>#REF!</f>
        <v>#REF!</v>
      </c>
      <c r="I14" s="63" t="e">
        <f>#REF!</f>
        <v>#REF!</v>
      </c>
      <c r="J14" s="59" t="e">
        <f>#REF!</f>
        <v>#REF!</v>
      </c>
      <c r="K14" s="73"/>
      <c r="L14" s="76" t="e">
        <f>#REF!</f>
        <v>#REF!</v>
      </c>
      <c r="M14" s="73"/>
      <c r="N14" s="59" t="e">
        <f>#REF!</f>
        <v>#REF!</v>
      </c>
    </row>
    <row r="15" spans="1:14" ht="15.6">
      <c r="A15" s="59" t="e">
        <f>#REF!</f>
        <v>#REF!</v>
      </c>
      <c r="B15" s="59" t="e">
        <f>#REF!</f>
        <v>#REF!</v>
      </c>
      <c r="C15" s="80" t="e">
        <f>#REF!</f>
        <v>#REF!</v>
      </c>
      <c r="D15" s="60" t="e">
        <f>#REF!</f>
        <v>#REF!</v>
      </c>
      <c r="E15" s="60" t="e">
        <f>#REF!</f>
        <v>#REF!</v>
      </c>
      <c r="F15" s="63" t="e">
        <f>#REF!</f>
        <v>#REF!</v>
      </c>
      <c r="G15" s="63" t="e">
        <f>#REF!</f>
        <v>#REF!</v>
      </c>
      <c r="H15" s="72" t="e">
        <f>#REF!</f>
        <v>#REF!</v>
      </c>
      <c r="I15" s="63" t="e">
        <f>#REF!</f>
        <v>#REF!</v>
      </c>
      <c r="J15" s="59" t="e">
        <f>#REF!</f>
        <v>#REF!</v>
      </c>
      <c r="K15" s="73"/>
      <c r="L15" s="76" t="e">
        <f>#REF!</f>
        <v>#REF!</v>
      </c>
      <c r="M15" s="73"/>
      <c r="N15" s="59" t="e">
        <f>#REF!</f>
        <v>#REF!</v>
      </c>
    </row>
    <row r="16" spans="1:14" ht="15.6">
      <c r="A16" s="59" t="e">
        <f>#REF!</f>
        <v>#REF!</v>
      </c>
      <c r="B16" s="59" t="e">
        <f>#REF!</f>
        <v>#REF!</v>
      </c>
      <c r="C16" s="80" t="e">
        <f>#REF!</f>
        <v>#REF!</v>
      </c>
      <c r="D16" s="60" t="e">
        <f>#REF!</f>
        <v>#REF!</v>
      </c>
      <c r="E16" s="60" t="e">
        <f>#REF!</f>
        <v>#REF!</v>
      </c>
      <c r="F16" s="63" t="e">
        <f>#REF!</f>
        <v>#REF!</v>
      </c>
      <c r="G16" s="63" t="e">
        <f>#REF!</f>
        <v>#REF!</v>
      </c>
      <c r="H16" s="72" t="e">
        <f>#REF!</f>
        <v>#REF!</v>
      </c>
      <c r="I16" s="63" t="e">
        <f>#REF!</f>
        <v>#REF!</v>
      </c>
      <c r="J16" s="59" t="e">
        <f>#REF!</f>
        <v>#REF!</v>
      </c>
      <c r="K16" s="73"/>
      <c r="L16" s="76" t="e">
        <f>#REF!</f>
        <v>#REF!</v>
      </c>
      <c r="M16" s="73"/>
      <c r="N16" s="12" t="e">
        <f>#REF!</f>
        <v>#REF!</v>
      </c>
    </row>
    <row r="17" spans="1:14" ht="15.6">
      <c r="A17" s="59" t="e">
        <f>#REF!</f>
        <v>#REF!</v>
      </c>
      <c r="B17" s="59" t="e">
        <f>#REF!</f>
        <v>#REF!</v>
      </c>
      <c r="C17" s="80" t="e">
        <f>#REF!</f>
        <v>#REF!</v>
      </c>
      <c r="D17" s="60" t="e">
        <f>#REF!</f>
        <v>#REF!</v>
      </c>
      <c r="E17" s="60" t="e">
        <f>#REF!</f>
        <v>#REF!</v>
      </c>
      <c r="F17" s="63" t="e">
        <f>#REF!</f>
        <v>#REF!</v>
      </c>
      <c r="G17" s="63" t="e">
        <f>#REF!</f>
        <v>#REF!</v>
      </c>
      <c r="H17" s="72" t="e">
        <f>#REF!</f>
        <v>#REF!</v>
      </c>
      <c r="I17" s="63" t="e">
        <f>#REF!</f>
        <v>#REF!</v>
      </c>
      <c r="J17" s="59" t="e">
        <f>#REF!</f>
        <v>#REF!</v>
      </c>
      <c r="K17" s="73"/>
      <c r="L17" s="76" t="e">
        <f>#REF!</f>
        <v>#REF!</v>
      </c>
      <c r="M17" s="73"/>
      <c r="N17" s="59" t="e">
        <f>#REF!</f>
        <v>#REF!</v>
      </c>
    </row>
    <row r="18" spans="1:14" ht="15.6">
      <c r="A18" s="59" t="e">
        <f>#REF!</f>
        <v>#REF!</v>
      </c>
      <c r="B18" s="59" t="e">
        <f>#REF!</f>
        <v>#REF!</v>
      </c>
      <c r="C18" s="80" t="e">
        <f>#REF!</f>
        <v>#REF!</v>
      </c>
      <c r="D18" s="60" t="e">
        <f>#REF!</f>
        <v>#REF!</v>
      </c>
      <c r="E18" s="60" t="e">
        <f>#REF!</f>
        <v>#REF!</v>
      </c>
      <c r="F18" s="63" t="e">
        <f>#REF!</f>
        <v>#REF!</v>
      </c>
      <c r="G18" s="63" t="e">
        <f>#REF!</f>
        <v>#REF!</v>
      </c>
      <c r="H18" s="72" t="e">
        <f>#REF!</f>
        <v>#REF!</v>
      </c>
      <c r="I18" s="63" t="e">
        <f>#REF!</f>
        <v>#REF!</v>
      </c>
      <c r="J18" s="59" t="e">
        <f>#REF!</f>
        <v>#REF!</v>
      </c>
      <c r="K18" s="73"/>
      <c r="L18" s="76" t="e">
        <f>#REF!</f>
        <v>#REF!</v>
      </c>
      <c r="M18" s="73"/>
      <c r="N18" s="59" t="e">
        <f>#REF!</f>
        <v>#REF!</v>
      </c>
    </row>
    <row r="19" spans="1:14" ht="15.6">
      <c r="A19" s="59" t="e">
        <f>#REF!</f>
        <v>#REF!</v>
      </c>
      <c r="B19" s="59" t="e">
        <f>#REF!</f>
        <v>#REF!</v>
      </c>
      <c r="C19" s="80" t="e">
        <f>#REF!</f>
        <v>#REF!</v>
      </c>
      <c r="D19" s="60" t="e">
        <f>#REF!</f>
        <v>#REF!</v>
      </c>
      <c r="E19" s="60" t="e">
        <f>#REF!</f>
        <v>#REF!</v>
      </c>
      <c r="F19" s="63" t="e">
        <f>#REF!</f>
        <v>#REF!</v>
      </c>
      <c r="G19" s="63" t="e">
        <f>#REF!</f>
        <v>#REF!</v>
      </c>
      <c r="H19" s="72" t="e">
        <f>#REF!</f>
        <v>#REF!</v>
      </c>
      <c r="I19" s="63" t="e">
        <f>#REF!</f>
        <v>#REF!</v>
      </c>
      <c r="J19" s="59" t="e">
        <f>#REF!</f>
        <v>#REF!</v>
      </c>
      <c r="K19" s="73"/>
      <c r="L19" s="76" t="e">
        <f>#REF!</f>
        <v>#REF!</v>
      </c>
      <c r="M19" s="73"/>
      <c r="N19" s="59" t="e">
        <f>#REF!</f>
        <v>#REF!</v>
      </c>
    </row>
    <row r="20" spans="1:14" ht="15.6">
      <c r="A20" s="59" t="e">
        <f>#REF!</f>
        <v>#REF!</v>
      </c>
      <c r="B20" s="59" t="e">
        <f>#REF!</f>
        <v>#REF!</v>
      </c>
      <c r="C20" s="80" t="e">
        <f>#REF!</f>
        <v>#REF!</v>
      </c>
      <c r="D20" s="60" t="e">
        <f>#REF!</f>
        <v>#REF!</v>
      </c>
      <c r="E20" s="60" t="e">
        <f>#REF!</f>
        <v>#REF!</v>
      </c>
      <c r="F20" s="63" t="e">
        <f>#REF!</f>
        <v>#REF!</v>
      </c>
      <c r="G20" s="63" t="e">
        <f>#REF!</f>
        <v>#REF!</v>
      </c>
      <c r="H20" s="72" t="e">
        <f>#REF!</f>
        <v>#REF!</v>
      </c>
      <c r="I20" s="63" t="e">
        <f>#REF!</f>
        <v>#REF!</v>
      </c>
      <c r="J20" s="59" t="e">
        <f>#REF!</f>
        <v>#REF!</v>
      </c>
      <c r="K20" s="73"/>
      <c r="L20" s="76" t="e">
        <f>#REF!</f>
        <v>#REF!</v>
      </c>
      <c r="M20" s="73"/>
      <c r="N20" s="59" t="e">
        <f>#REF!</f>
        <v>#REF!</v>
      </c>
    </row>
    <row r="21" spans="1:14" ht="15.6">
      <c r="A21" s="59" t="e">
        <f>#REF!</f>
        <v>#REF!</v>
      </c>
      <c r="B21" s="59" t="e">
        <f>#REF!</f>
        <v>#REF!</v>
      </c>
      <c r="C21" s="80" t="e">
        <f>#REF!</f>
        <v>#REF!</v>
      </c>
      <c r="D21" s="60" t="e">
        <f>#REF!</f>
        <v>#REF!</v>
      </c>
      <c r="E21" s="60" t="e">
        <f>#REF!</f>
        <v>#REF!</v>
      </c>
      <c r="F21" s="63" t="e">
        <f>#REF!</f>
        <v>#REF!</v>
      </c>
      <c r="G21" s="63" t="e">
        <f>#REF!</f>
        <v>#REF!</v>
      </c>
      <c r="H21" s="72" t="e">
        <f>#REF!</f>
        <v>#REF!</v>
      </c>
      <c r="I21" s="63" t="e">
        <f>#REF!</f>
        <v>#REF!</v>
      </c>
      <c r="J21" s="59" t="e">
        <f>#REF!</f>
        <v>#REF!</v>
      </c>
      <c r="K21" s="73"/>
      <c r="L21" s="76" t="e">
        <f>#REF!</f>
        <v>#REF!</v>
      </c>
      <c r="M21" s="73"/>
      <c r="N21" s="59" t="e">
        <f>#REF!</f>
        <v>#REF!</v>
      </c>
    </row>
    <row r="22" spans="1:14" ht="15.6">
      <c r="A22" s="59" t="e">
        <f>#REF!</f>
        <v>#REF!</v>
      </c>
      <c r="B22" s="59" t="e">
        <f>#REF!</f>
        <v>#REF!</v>
      </c>
      <c r="C22" s="80" t="e">
        <f>#REF!</f>
        <v>#REF!</v>
      </c>
      <c r="D22" s="60" t="e">
        <f>#REF!</f>
        <v>#REF!</v>
      </c>
      <c r="E22" s="60" t="e">
        <f>#REF!</f>
        <v>#REF!</v>
      </c>
      <c r="F22" s="63" t="e">
        <f>#REF!</f>
        <v>#REF!</v>
      </c>
      <c r="G22" s="63" t="e">
        <f>#REF!</f>
        <v>#REF!</v>
      </c>
      <c r="H22" s="72" t="e">
        <f>#REF!</f>
        <v>#REF!</v>
      </c>
      <c r="I22" s="63" t="e">
        <f>#REF!</f>
        <v>#REF!</v>
      </c>
      <c r="J22" s="59" t="e">
        <f>#REF!</f>
        <v>#REF!</v>
      </c>
      <c r="K22" s="73"/>
      <c r="L22" s="76" t="e">
        <f>#REF!</f>
        <v>#REF!</v>
      </c>
      <c r="M22" s="73"/>
      <c r="N22" s="59" t="e">
        <f>#REF!</f>
        <v>#REF!</v>
      </c>
    </row>
    <row r="23" spans="1:14" ht="15.6">
      <c r="A23" s="59" t="e">
        <f>#REF!</f>
        <v>#REF!</v>
      </c>
      <c r="B23" s="59" t="e">
        <f>#REF!</f>
        <v>#REF!</v>
      </c>
      <c r="C23" s="80" t="e">
        <f>#REF!</f>
        <v>#REF!</v>
      </c>
      <c r="D23" s="60" t="e">
        <f>#REF!</f>
        <v>#REF!</v>
      </c>
      <c r="E23" s="60" t="e">
        <f>#REF!</f>
        <v>#REF!</v>
      </c>
      <c r="F23" s="63" t="e">
        <f>#REF!</f>
        <v>#REF!</v>
      </c>
      <c r="G23" s="63" t="e">
        <f>#REF!</f>
        <v>#REF!</v>
      </c>
      <c r="H23" s="72" t="e">
        <f>#REF!</f>
        <v>#REF!</v>
      </c>
      <c r="I23" s="63" t="e">
        <f>#REF!</f>
        <v>#REF!</v>
      </c>
      <c r="J23" s="59" t="e">
        <f>#REF!</f>
        <v>#REF!</v>
      </c>
      <c r="K23" s="73"/>
      <c r="L23" s="76" t="e">
        <f>#REF!</f>
        <v>#REF!</v>
      </c>
      <c r="M23" s="73"/>
      <c r="N23" s="59" t="e">
        <f>#REF!</f>
        <v>#REF!</v>
      </c>
    </row>
    <row r="24" spans="1:14" ht="15.6">
      <c r="A24" s="59" t="e">
        <f>#REF!</f>
        <v>#REF!</v>
      </c>
      <c r="B24" s="59" t="e">
        <f>#REF!</f>
        <v>#REF!</v>
      </c>
      <c r="C24" s="80" t="e">
        <f>#REF!</f>
        <v>#REF!</v>
      </c>
      <c r="D24" s="60" t="e">
        <f>#REF!</f>
        <v>#REF!</v>
      </c>
      <c r="E24" s="60" t="e">
        <f>#REF!</f>
        <v>#REF!</v>
      </c>
      <c r="F24" s="63" t="e">
        <f>#REF!</f>
        <v>#REF!</v>
      </c>
      <c r="G24" s="63" t="e">
        <f>#REF!</f>
        <v>#REF!</v>
      </c>
      <c r="H24" s="72" t="e">
        <f>#REF!</f>
        <v>#REF!</v>
      </c>
      <c r="I24" s="63" t="e">
        <f>#REF!</f>
        <v>#REF!</v>
      </c>
      <c r="J24" s="59" t="e">
        <f>#REF!</f>
        <v>#REF!</v>
      </c>
      <c r="K24" s="73"/>
      <c r="L24" s="76" t="e">
        <f>#REF!</f>
        <v>#REF!</v>
      </c>
      <c r="M24" s="73"/>
      <c r="N24" s="59" t="e">
        <f>#REF!</f>
        <v>#REF!</v>
      </c>
    </row>
    <row r="25" spans="1:14" ht="15.6">
      <c r="A25" s="59" t="e">
        <f>#REF!</f>
        <v>#REF!</v>
      </c>
      <c r="B25" s="59" t="e">
        <f>#REF!</f>
        <v>#REF!</v>
      </c>
      <c r="C25" s="80" t="e">
        <f>#REF!</f>
        <v>#REF!</v>
      </c>
      <c r="D25" s="60" t="e">
        <f>#REF!</f>
        <v>#REF!</v>
      </c>
      <c r="E25" s="60" t="e">
        <f>#REF!</f>
        <v>#REF!</v>
      </c>
      <c r="F25" s="63" t="e">
        <f>#REF!</f>
        <v>#REF!</v>
      </c>
      <c r="G25" s="63" t="e">
        <f>#REF!</f>
        <v>#REF!</v>
      </c>
      <c r="H25" s="72" t="e">
        <f>#REF!</f>
        <v>#REF!</v>
      </c>
      <c r="I25" s="61" t="e">
        <f>#REF!</f>
        <v>#REF!</v>
      </c>
      <c r="J25" s="59" t="e">
        <f>#REF!</f>
        <v>#REF!</v>
      </c>
      <c r="K25" s="73"/>
      <c r="L25" s="76" t="e">
        <f>#REF!</f>
        <v>#REF!</v>
      </c>
      <c r="M25" s="73"/>
      <c r="N25" s="59" t="e">
        <f>#REF!</f>
        <v>#REF!</v>
      </c>
    </row>
    <row r="26" spans="1:14" ht="15.6">
      <c r="A26" s="59" t="e">
        <f>#REF!</f>
        <v>#REF!</v>
      </c>
      <c r="B26" s="59" t="e">
        <f>#REF!</f>
        <v>#REF!</v>
      </c>
      <c r="C26" s="80" t="e">
        <f>#REF!</f>
        <v>#REF!</v>
      </c>
      <c r="D26" s="60" t="e">
        <f>#REF!</f>
        <v>#REF!</v>
      </c>
      <c r="E26" s="60" t="e">
        <f>#REF!</f>
        <v>#REF!</v>
      </c>
      <c r="F26" s="63" t="e">
        <f>#REF!</f>
        <v>#REF!</v>
      </c>
      <c r="G26" s="63" t="e">
        <f>#REF!</f>
        <v>#REF!</v>
      </c>
      <c r="H26" s="72" t="e">
        <f>#REF!</f>
        <v>#REF!</v>
      </c>
      <c r="I26" s="61" t="e">
        <f>#REF!</f>
        <v>#REF!</v>
      </c>
      <c r="J26" s="59" t="e">
        <f>#REF!</f>
        <v>#REF!</v>
      </c>
      <c r="K26" s="73"/>
      <c r="L26" s="76" t="e">
        <f>#REF!</f>
        <v>#REF!</v>
      </c>
      <c r="M26" s="73"/>
      <c r="N26" s="59" t="e">
        <f>#REF!</f>
        <v>#REF!</v>
      </c>
    </row>
    <row r="27" spans="1:14" ht="15.6">
      <c r="A27" s="59" t="e">
        <f>#REF!</f>
        <v>#REF!</v>
      </c>
      <c r="B27" s="59" t="e">
        <f>#REF!</f>
        <v>#REF!</v>
      </c>
      <c r="C27" s="80" t="e">
        <f>#REF!</f>
        <v>#REF!</v>
      </c>
      <c r="D27" s="60" t="e">
        <f>#REF!</f>
        <v>#REF!</v>
      </c>
      <c r="E27" s="60" t="e">
        <f>#REF!</f>
        <v>#REF!</v>
      </c>
      <c r="F27" s="63" t="e">
        <f>#REF!</f>
        <v>#REF!</v>
      </c>
      <c r="G27" s="63" t="e">
        <f>#REF!</f>
        <v>#REF!</v>
      </c>
      <c r="H27" s="72" t="e">
        <f>#REF!</f>
        <v>#REF!</v>
      </c>
      <c r="I27" s="61" t="e">
        <f>#REF!</f>
        <v>#REF!</v>
      </c>
      <c r="J27" s="59" t="e">
        <f>#REF!</f>
        <v>#REF!</v>
      </c>
      <c r="K27" s="73"/>
      <c r="L27" s="76" t="e">
        <f>#REF!</f>
        <v>#REF!</v>
      </c>
      <c r="M27" s="73"/>
      <c r="N27" s="59" t="e">
        <f>#REF!</f>
        <v>#REF!</v>
      </c>
    </row>
    <row r="28" spans="1:14" ht="15.6">
      <c r="A28" s="79" t="e">
        <f>#REF!</f>
        <v>#REF!</v>
      </c>
      <c r="B28" s="79" t="e">
        <f>#REF!</f>
        <v>#REF!</v>
      </c>
      <c r="C28" s="78" t="e">
        <f>#REF!</f>
        <v>#REF!</v>
      </c>
      <c r="D28" s="42" t="e">
        <f>#REF!</f>
        <v>#REF!</v>
      </c>
      <c r="E28" s="42" t="e">
        <f>#REF!</f>
        <v>#REF!</v>
      </c>
      <c r="F28" s="43" t="e">
        <f>#REF!</f>
        <v>#REF!</v>
      </c>
      <c r="G28" s="43" t="e">
        <f>#REF!</f>
        <v>#REF!</v>
      </c>
      <c r="H28" s="44" t="e">
        <f>#REF!</f>
        <v>#REF!</v>
      </c>
      <c r="I28" s="45" t="e">
        <f>#REF!</f>
        <v>#REF!</v>
      </c>
      <c r="J28" s="41" t="e">
        <f>#REF!</f>
        <v>#REF!</v>
      </c>
      <c r="K28" s="41"/>
      <c r="L28" s="41" t="e">
        <f>#REF!</f>
        <v>#REF!</v>
      </c>
      <c r="M28" s="77"/>
      <c r="N28" s="59" t="e">
        <f>#REF!</f>
        <v>#REF!</v>
      </c>
    </row>
    <row r="29" spans="1:14" ht="15.6">
      <c r="A29" s="79" t="e">
        <f>#REF!</f>
        <v>#REF!</v>
      </c>
      <c r="B29" s="79" t="e">
        <f>#REF!</f>
        <v>#REF!</v>
      </c>
      <c r="C29" s="78" t="e">
        <f>#REF!</f>
        <v>#REF!</v>
      </c>
      <c r="D29" s="42" t="e">
        <f>#REF!</f>
        <v>#REF!</v>
      </c>
      <c r="E29" s="42" t="e">
        <f>#REF!</f>
        <v>#REF!</v>
      </c>
      <c r="F29" s="43" t="e">
        <f>#REF!</f>
        <v>#REF!</v>
      </c>
      <c r="G29" s="43" t="e">
        <f>#REF!</f>
        <v>#REF!</v>
      </c>
      <c r="H29" s="44" t="e">
        <f>#REF!</f>
        <v>#REF!</v>
      </c>
      <c r="I29" s="45" t="e">
        <f>#REF!</f>
        <v>#REF!</v>
      </c>
      <c r="J29" s="41" t="e">
        <f>#REF!</f>
        <v>#REF!</v>
      </c>
      <c r="K29" s="41"/>
      <c r="L29" s="41" t="e">
        <f>#REF!</f>
        <v>#REF!</v>
      </c>
      <c r="M29" s="77"/>
      <c r="N29" s="59" t="e">
        <f>#REF!</f>
        <v>#REF!</v>
      </c>
    </row>
    <row r="30" spans="1:14" ht="15.6">
      <c r="A30" s="79" t="e">
        <f>#REF!</f>
        <v>#REF!</v>
      </c>
      <c r="B30" s="79" t="e">
        <f>#REF!</f>
        <v>#REF!</v>
      </c>
      <c r="C30" s="78" t="e">
        <f>#REF!</f>
        <v>#REF!</v>
      </c>
      <c r="D30" s="42" t="e">
        <f>#REF!</f>
        <v>#REF!</v>
      </c>
      <c r="E30" s="42" t="e">
        <f>#REF!</f>
        <v>#REF!</v>
      </c>
      <c r="F30" s="43" t="e">
        <f>#REF!</f>
        <v>#REF!</v>
      </c>
      <c r="G30" s="43" t="e">
        <f>#REF!</f>
        <v>#REF!</v>
      </c>
      <c r="H30" s="44" t="e">
        <f>#REF!</f>
        <v>#REF!</v>
      </c>
      <c r="I30" s="45" t="e">
        <f>#REF!</f>
        <v>#REF!</v>
      </c>
      <c r="J30" s="41" t="e">
        <f>#REF!</f>
        <v>#REF!</v>
      </c>
      <c r="K30" s="41"/>
      <c r="L30" s="41" t="e">
        <f>#REF!</f>
        <v>#REF!</v>
      </c>
      <c r="M30" s="77"/>
      <c r="N30" s="59" t="e">
        <f>#REF!</f>
        <v>#REF!</v>
      </c>
    </row>
    <row r="31" spans="1:14" ht="15.6">
      <c r="A31" s="79" t="e">
        <f>#REF!</f>
        <v>#REF!</v>
      </c>
      <c r="B31" s="79" t="e">
        <f>#REF!</f>
        <v>#REF!</v>
      </c>
      <c r="C31" s="78" t="e">
        <f>#REF!</f>
        <v>#REF!</v>
      </c>
      <c r="D31" s="42" t="e">
        <f>#REF!</f>
        <v>#REF!</v>
      </c>
      <c r="E31" s="42" t="e">
        <f>#REF!</f>
        <v>#REF!</v>
      </c>
      <c r="F31" s="43" t="e">
        <f>#REF!</f>
        <v>#REF!</v>
      </c>
      <c r="G31" s="43" t="e">
        <f>#REF!</f>
        <v>#REF!</v>
      </c>
      <c r="H31" s="44" t="e">
        <f>#REF!</f>
        <v>#REF!</v>
      </c>
      <c r="I31" s="45" t="e">
        <f>#REF!</f>
        <v>#REF!</v>
      </c>
      <c r="J31" s="41" t="e">
        <f>#REF!</f>
        <v>#REF!</v>
      </c>
      <c r="K31" s="41"/>
      <c r="L31" s="41" t="e">
        <f>#REF!</f>
        <v>#REF!</v>
      </c>
      <c r="M31" s="77"/>
      <c r="N31" s="59" t="e">
        <f>#REF!</f>
        <v>#REF!</v>
      </c>
    </row>
    <row r="32" spans="1:14" ht="15.6">
      <c r="A32" s="79" t="e">
        <f>#REF!</f>
        <v>#REF!</v>
      </c>
      <c r="B32" s="79" t="e">
        <f>#REF!</f>
        <v>#REF!</v>
      </c>
      <c r="C32" s="78" t="e">
        <f>#REF!</f>
        <v>#REF!</v>
      </c>
      <c r="D32" s="42" t="e">
        <f>#REF!</f>
        <v>#REF!</v>
      </c>
      <c r="E32" s="42" t="e">
        <f>#REF!</f>
        <v>#REF!</v>
      </c>
      <c r="F32" s="43" t="e">
        <f>#REF!</f>
        <v>#REF!</v>
      </c>
      <c r="G32" s="43" t="e">
        <f>#REF!</f>
        <v>#REF!</v>
      </c>
      <c r="H32" s="44" t="e">
        <f>#REF!</f>
        <v>#REF!</v>
      </c>
      <c r="I32" s="45" t="e">
        <f>#REF!</f>
        <v>#REF!</v>
      </c>
      <c r="J32" s="41" t="e">
        <f>#REF!</f>
        <v>#REF!</v>
      </c>
      <c r="K32" s="41"/>
      <c r="L32" s="41" t="e">
        <f>#REF!</f>
        <v>#REF!</v>
      </c>
      <c r="M32" s="77"/>
      <c r="N32" s="59" t="e">
        <f>#REF!</f>
        <v>#REF!</v>
      </c>
    </row>
    <row r="33" spans="1:14" ht="15.6">
      <c r="A33" s="79" t="e">
        <f>#REF!</f>
        <v>#REF!</v>
      </c>
      <c r="B33" s="79" t="e">
        <f>#REF!</f>
        <v>#REF!</v>
      </c>
      <c r="C33" s="78" t="e">
        <f>#REF!</f>
        <v>#REF!</v>
      </c>
      <c r="D33" s="42" t="e">
        <f>#REF!</f>
        <v>#REF!</v>
      </c>
      <c r="E33" s="42" t="e">
        <f>#REF!</f>
        <v>#REF!</v>
      </c>
      <c r="F33" s="43" t="e">
        <f>#REF!</f>
        <v>#REF!</v>
      </c>
      <c r="G33" s="43" t="e">
        <f>#REF!</f>
        <v>#REF!</v>
      </c>
      <c r="H33" s="44" t="e">
        <f>#REF!</f>
        <v>#REF!</v>
      </c>
      <c r="I33" s="45" t="e">
        <f>#REF!</f>
        <v>#REF!</v>
      </c>
      <c r="J33" s="41" t="e">
        <f>#REF!</f>
        <v>#REF!</v>
      </c>
      <c r="K33" s="41"/>
      <c r="L33" s="41" t="e">
        <f>#REF!</f>
        <v>#REF!</v>
      </c>
      <c r="M33" s="77"/>
      <c r="N33" s="59" t="e">
        <f>#REF!</f>
        <v>#REF!</v>
      </c>
    </row>
    <row r="34" spans="1:14" ht="15.6">
      <c r="A34" s="79" t="e">
        <f>#REF!</f>
        <v>#REF!</v>
      </c>
      <c r="B34" s="79" t="e">
        <f>#REF!</f>
        <v>#REF!</v>
      </c>
      <c r="C34" s="78" t="e">
        <f>#REF!</f>
        <v>#REF!</v>
      </c>
      <c r="D34" s="42" t="e">
        <f>#REF!</f>
        <v>#REF!</v>
      </c>
      <c r="E34" s="42" t="e">
        <f>#REF!</f>
        <v>#REF!</v>
      </c>
      <c r="F34" s="43" t="e">
        <f>#REF!</f>
        <v>#REF!</v>
      </c>
      <c r="G34" s="43" t="e">
        <f>#REF!</f>
        <v>#REF!</v>
      </c>
      <c r="H34" s="44" t="e">
        <f>#REF!</f>
        <v>#REF!</v>
      </c>
      <c r="I34" s="45" t="e">
        <f>#REF!</f>
        <v>#REF!</v>
      </c>
      <c r="J34" s="41" t="e">
        <f>#REF!</f>
        <v>#REF!</v>
      </c>
      <c r="K34" s="41"/>
      <c r="L34" s="41" t="e">
        <f>#REF!</f>
        <v>#REF!</v>
      </c>
      <c r="M34" s="77"/>
      <c r="N34" s="59" t="e">
        <f>#REF!</f>
        <v>#REF!</v>
      </c>
    </row>
    <row r="35" spans="1:14" ht="15.6">
      <c r="A35" s="79" t="e">
        <f>#REF!</f>
        <v>#REF!</v>
      </c>
      <c r="B35" s="79" t="e">
        <f>#REF!</f>
        <v>#REF!</v>
      </c>
      <c r="C35" s="78" t="e">
        <f>#REF!</f>
        <v>#REF!</v>
      </c>
      <c r="D35" s="42" t="e">
        <f>#REF!</f>
        <v>#REF!</v>
      </c>
      <c r="E35" s="42" t="e">
        <f>#REF!</f>
        <v>#REF!</v>
      </c>
      <c r="F35" s="46" t="e">
        <f>#REF!</f>
        <v>#REF!</v>
      </c>
      <c r="G35" s="46" t="e">
        <f>#REF!</f>
        <v>#REF!</v>
      </c>
      <c r="H35" s="44" t="e">
        <f>#REF!</f>
        <v>#REF!</v>
      </c>
      <c r="I35" s="45" t="e">
        <f>#REF!</f>
        <v>#REF!</v>
      </c>
      <c r="J35" s="41" t="e">
        <f>#REF!</f>
        <v>#REF!</v>
      </c>
      <c r="K35" s="41"/>
      <c r="L35" s="41" t="e">
        <f>#REF!</f>
        <v>#REF!</v>
      </c>
      <c r="M35" s="77"/>
      <c r="N35" s="59" t="e">
        <f>#REF!</f>
        <v>#REF!</v>
      </c>
    </row>
    <row r="36" spans="1:14" ht="15.6">
      <c r="A36" s="79" t="e">
        <f>#REF!</f>
        <v>#REF!</v>
      </c>
      <c r="B36" s="79" t="e">
        <f>#REF!</f>
        <v>#REF!</v>
      </c>
      <c r="C36" s="78" t="e">
        <f>#REF!</f>
        <v>#REF!</v>
      </c>
      <c r="D36" s="42" t="e">
        <f>#REF!</f>
        <v>#REF!</v>
      </c>
      <c r="E36" s="42" t="e">
        <f>#REF!</f>
        <v>#REF!</v>
      </c>
      <c r="F36" s="46" t="e">
        <f>#REF!</f>
        <v>#REF!</v>
      </c>
      <c r="G36" s="46" t="e">
        <f>#REF!</f>
        <v>#REF!</v>
      </c>
      <c r="H36" s="44" t="e">
        <f>#REF!</f>
        <v>#REF!</v>
      </c>
      <c r="I36" s="45" t="e">
        <f>#REF!</f>
        <v>#REF!</v>
      </c>
      <c r="J36" s="41" t="e">
        <f>#REF!</f>
        <v>#REF!</v>
      </c>
      <c r="K36" s="41"/>
      <c r="L36" s="41" t="e">
        <f>#REF!</f>
        <v>#REF!</v>
      </c>
      <c r="M36" s="77"/>
      <c r="N36" s="59" t="e">
        <f>#REF!</f>
        <v>#REF!</v>
      </c>
    </row>
    <row r="37" spans="1:14" ht="15.6">
      <c r="A37" s="79" t="e">
        <f>#REF!</f>
        <v>#REF!</v>
      </c>
      <c r="B37" s="79" t="e">
        <f>#REF!</f>
        <v>#REF!</v>
      </c>
      <c r="C37" s="78" t="e">
        <f>#REF!</f>
        <v>#REF!</v>
      </c>
      <c r="D37" s="42" t="e">
        <f>#REF!</f>
        <v>#REF!</v>
      </c>
      <c r="E37" s="42" t="e">
        <f>#REF!</f>
        <v>#REF!</v>
      </c>
      <c r="F37" s="46" t="e">
        <f>#REF!</f>
        <v>#REF!</v>
      </c>
      <c r="G37" s="46" t="e">
        <f>#REF!</f>
        <v>#REF!</v>
      </c>
      <c r="H37" s="44" t="e">
        <f>#REF!</f>
        <v>#REF!</v>
      </c>
      <c r="I37" s="45" t="e">
        <f>#REF!</f>
        <v>#REF!</v>
      </c>
      <c r="J37" s="41" t="e">
        <f>#REF!</f>
        <v>#REF!</v>
      </c>
      <c r="K37" s="41"/>
      <c r="L37" s="41" t="e">
        <f>#REF!</f>
        <v>#REF!</v>
      </c>
      <c r="M37" s="77"/>
      <c r="N37" s="59" t="e">
        <f>#REF!</f>
        <v>#REF!</v>
      </c>
    </row>
    <row r="38" spans="1:14" ht="15.6">
      <c r="A38" s="79" t="e">
        <f>#REF!</f>
        <v>#REF!</v>
      </c>
      <c r="B38" s="79" t="e">
        <f>#REF!</f>
        <v>#REF!</v>
      </c>
      <c r="C38" s="78" t="e">
        <f>#REF!</f>
        <v>#REF!</v>
      </c>
      <c r="D38" s="42" t="e">
        <f>#REF!</f>
        <v>#REF!</v>
      </c>
      <c r="E38" s="42" t="e">
        <f>#REF!</f>
        <v>#REF!</v>
      </c>
      <c r="F38" s="46" t="e">
        <f>#REF!</f>
        <v>#REF!</v>
      </c>
      <c r="G38" s="46" t="e">
        <f>#REF!</f>
        <v>#REF!</v>
      </c>
      <c r="H38" s="44" t="e">
        <f>#REF!</f>
        <v>#REF!</v>
      </c>
      <c r="I38" s="45" t="e">
        <f>#REF!</f>
        <v>#REF!</v>
      </c>
      <c r="J38" s="41" t="e">
        <f>#REF!</f>
        <v>#REF!</v>
      </c>
      <c r="K38" s="41"/>
      <c r="L38" s="41" t="e">
        <f>#REF!</f>
        <v>#REF!</v>
      </c>
      <c r="M38" s="77"/>
      <c r="N38" s="59" t="e">
        <f>#REF!</f>
        <v>#REF!</v>
      </c>
    </row>
    <row r="39" spans="1:14" ht="15.6">
      <c r="A39" s="79" t="e">
        <f>#REF!</f>
        <v>#REF!</v>
      </c>
      <c r="B39" s="79" t="e">
        <f>#REF!</f>
        <v>#REF!</v>
      </c>
      <c r="C39" s="78" t="e">
        <f>#REF!</f>
        <v>#REF!</v>
      </c>
      <c r="D39" s="42" t="e">
        <f>#REF!</f>
        <v>#REF!</v>
      </c>
      <c r="E39" s="42" t="e">
        <f>#REF!</f>
        <v>#REF!</v>
      </c>
      <c r="F39" s="46" t="e">
        <f>#REF!</f>
        <v>#REF!</v>
      </c>
      <c r="G39" s="46" t="e">
        <f>#REF!</f>
        <v>#REF!</v>
      </c>
      <c r="H39" s="44" t="e">
        <f>#REF!</f>
        <v>#REF!</v>
      </c>
      <c r="I39" s="45" t="e">
        <f>#REF!</f>
        <v>#REF!</v>
      </c>
      <c r="J39" s="41" t="e">
        <f>#REF!</f>
        <v>#REF!</v>
      </c>
      <c r="K39" s="41"/>
      <c r="L39" s="41" t="e">
        <f>#REF!</f>
        <v>#REF!</v>
      </c>
      <c r="M39" s="77"/>
      <c r="N39" s="59" t="e">
        <f>#REF!</f>
        <v>#REF!</v>
      </c>
    </row>
    <row r="40" spans="1:14" ht="15.6">
      <c r="A40" s="79" t="e">
        <f>#REF!</f>
        <v>#REF!</v>
      </c>
      <c r="B40" s="79" t="e">
        <f>#REF!</f>
        <v>#REF!</v>
      </c>
      <c r="C40" s="78" t="e">
        <f>#REF!</f>
        <v>#REF!</v>
      </c>
      <c r="D40" s="42" t="e">
        <f>#REF!</f>
        <v>#REF!</v>
      </c>
      <c r="E40" s="42" t="e">
        <f>#REF!</f>
        <v>#REF!</v>
      </c>
      <c r="F40" s="46" t="e">
        <f>#REF!</f>
        <v>#REF!</v>
      </c>
      <c r="G40" s="46" t="e">
        <f>#REF!</f>
        <v>#REF!</v>
      </c>
      <c r="H40" s="44" t="e">
        <f>#REF!</f>
        <v>#REF!</v>
      </c>
      <c r="I40" s="45" t="e">
        <f>#REF!</f>
        <v>#REF!</v>
      </c>
      <c r="J40" s="41" t="e">
        <f>#REF!</f>
        <v>#REF!</v>
      </c>
      <c r="K40" s="41"/>
      <c r="L40" s="41" t="e">
        <f>#REF!</f>
        <v>#REF!</v>
      </c>
      <c r="M40" s="77"/>
      <c r="N40" s="59" t="e">
        <f>#REF!</f>
        <v>#REF!</v>
      </c>
    </row>
    <row r="41" spans="1:14" ht="15.6">
      <c r="A41" s="79" t="e">
        <f>#REF!</f>
        <v>#REF!</v>
      </c>
      <c r="B41" s="79" t="e">
        <f>#REF!</f>
        <v>#REF!</v>
      </c>
      <c r="C41" s="78" t="e">
        <f>#REF!</f>
        <v>#REF!</v>
      </c>
      <c r="D41" s="42" t="e">
        <f>#REF!</f>
        <v>#REF!</v>
      </c>
      <c r="E41" s="42" t="e">
        <f>#REF!</f>
        <v>#REF!</v>
      </c>
      <c r="F41" s="46" t="e">
        <f>#REF!</f>
        <v>#REF!</v>
      </c>
      <c r="G41" s="46" t="e">
        <f>#REF!</f>
        <v>#REF!</v>
      </c>
      <c r="H41" s="44" t="e">
        <f>#REF!</f>
        <v>#REF!</v>
      </c>
      <c r="I41" s="45" t="e">
        <f>#REF!</f>
        <v>#REF!</v>
      </c>
      <c r="J41" s="41" t="e">
        <f>#REF!</f>
        <v>#REF!</v>
      </c>
      <c r="K41" s="41"/>
      <c r="L41" s="41" t="e">
        <f>#REF!</f>
        <v>#REF!</v>
      </c>
      <c r="M41" s="77"/>
      <c r="N41" s="59" t="e">
        <f>#REF!</f>
        <v>#REF!</v>
      </c>
    </row>
    <row r="42" spans="1:14" ht="15.6">
      <c r="A42" s="79" t="e">
        <f>#REF!</f>
        <v>#REF!</v>
      </c>
      <c r="B42" s="79" t="e">
        <f>#REF!</f>
        <v>#REF!</v>
      </c>
      <c r="C42" s="78" t="e">
        <f>#REF!</f>
        <v>#REF!</v>
      </c>
      <c r="D42" s="42" t="e">
        <f>#REF!</f>
        <v>#REF!</v>
      </c>
      <c r="E42" s="42" t="e">
        <f>#REF!</f>
        <v>#REF!</v>
      </c>
      <c r="F42" s="46" t="e">
        <f>#REF!</f>
        <v>#REF!</v>
      </c>
      <c r="G42" s="46" t="e">
        <f>#REF!</f>
        <v>#REF!</v>
      </c>
      <c r="H42" s="44" t="e">
        <f>#REF!</f>
        <v>#REF!</v>
      </c>
      <c r="I42" s="45" t="e">
        <f>#REF!</f>
        <v>#REF!</v>
      </c>
      <c r="J42" s="41" t="e">
        <f>#REF!</f>
        <v>#REF!</v>
      </c>
      <c r="K42" s="41"/>
      <c r="L42" s="41" t="e">
        <f>#REF!</f>
        <v>#REF!</v>
      </c>
      <c r="M42" s="77"/>
      <c r="N42" s="59" t="e">
        <f>#REF!</f>
        <v>#REF!</v>
      </c>
    </row>
    <row r="43" spans="1:14" ht="15.6">
      <c r="A43" s="79" t="e">
        <f>#REF!</f>
        <v>#REF!</v>
      </c>
      <c r="B43" s="79" t="e">
        <f>#REF!</f>
        <v>#REF!</v>
      </c>
      <c r="C43" s="78" t="e">
        <f>#REF!</f>
        <v>#REF!</v>
      </c>
      <c r="D43" s="42" t="e">
        <f>#REF!</f>
        <v>#REF!</v>
      </c>
      <c r="E43" s="42" t="e">
        <f>#REF!</f>
        <v>#REF!</v>
      </c>
      <c r="F43" s="46" t="e">
        <f>#REF!</f>
        <v>#REF!</v>
      </c>
      <c r="G43" s="46" t="e">
        <f>#REF!</f>
        <v>#REF!</v>
      </c>
      <c r="H43" s="44" t="e">
        <f>#REF!</f>
        <v>#REF!</v>
      </c>
      <c r="I43" s="45" t="e">
        <f>#REF!</f>
        <v>#REF!</v>
      </c>
      <c r="J43" s="41" t="e">
        <f>#REF!</f>
        <v>#REF!</v>
      </c>
      <c r="K43" s="41"/>
      <c r="L43" s="41" t="e">
        <f>#REF!</f>
        <v>#REF!</v>
      </c>
      <c r="M43" s="77"/>
      <c r="N43" s="59" t="e">
        <f>#REF!</f>
        <v>#REF!</v>
      </c>
    </row>
    <row r="44" spans="1:14" ht="15.6">
      <c r="A44" s="79" t="e">
        <f>#REF!</f>
        <v>#REF!</v>
      </c>
      <c r="B44" s="79" t="e">
        <f>#REF!</f>
        <v>#REF!</v>
      </c>
      <c r="C44" s="78" t="e">
        <f>#REF!</f>
        <v>#REF!</v>
      </c>
      <c r="D44" s="42" t="e">
        <f>#REF!</f>
        <v>#REF!</v>
      </c>
      <c r="E44" s="42" t="e">
        <f>#REF!</f>
        <v>#REF!</v>
      </c>
      <c r="F44" s="46" t="e">
        <f>#REF!</f>
        <v>#REF!</v>
      </c>
      <c r="G44" s="46" t="e">
        <f>#REF!</f>
        <v>#REF!</v>
      </c>
      <c r="H44" s="44" t="e">
        <f>#REF!</f>
        <v>#REF!</v>
      </c>
      <c r="I44" s="45" t="e">
        <f>#REF!</f>
        <v>#REF!</v>
      </c>
      <c r="J44" s="41" t="e">
        <f>#REF!</f>
        <v>#REF!</v>
      </c>
      <c r="K44" s="41"/>
      <c r="L44" s="41" t="e">
        <f>#REF!</f>
        <v>#REF!</v>
      </c>
      <c r="M44" s="77"/>
      <c r="N44" s="59" t="e">
        <f>#REF!</f>
        <v>#REF!</v>
      </c>
    </row>
    <row r="45" spans="1:14" ht="15.6">
      <c r="A45" s="79" t="e">
        <f>#REF!</f>
        <v>#REF!</v>
      </c>
      <c r="B45" s="79" t="e">
        <f>#REF!</f>
        <v>#REF!</v>
      </c>
      <c r="C45" s="78" t="e">
        <f>#REF!</f>
        <v>#REF!</v>
      </c>
      <c r="D45" s="42" t="e">
        <f>#REF!</f>
        <v>#REF!</v>
      </c>
      <c r="E45" s="42" t="e">
        <f>#REF!</f>
        <v>#REF!</v>
      </c>
      <c r="F45" s="46" t="e">
        <f>#REF!</f>
        <v>#REF!</v>
      </c>
      <c r="G45" s="46" t="e">
        <f>#REF!</f>
        <v>#REF!</v>
      </c>
      <c r="H45" s="44" t="e">
        <f>#REF!</f>
        <v>#REF!</v>
      </c>
      <c r="I45" s="45" t="e">
        <f>#REF!</f>
        <v>#REF!</v>
      </c>
      <c r="J45" s="41" t="e">
        <f>#REF!</f>
        <v>#REF!</v>
      </c>
      <c r="K45" s="41"/>
      <c r="L45" s="41" t="e">
        <f>#REF!</f>
        <v>#REF!</v>
      </c>
      <c r="M45" s="77"/>
      <c r="N45" s="59" t="e">
        <f>#REF!</f>
        <v>#REF!</v>
      </c>
    </row>
    <row r="46" spans="1:14" ht="15.6">
      <c r="A46" s="79" t="e">
        <f>#REF!</f>
        <v>#REF!</v>
      </c>
      <c r="B46" s="79" t="e">
        <f>#REF!</f>
        <v>#REF!</v>
      </c>
      <c r="C46" s="78" t="e">
        <f>#REF!</f>
        <v>#REF!</v>
      </c>
      <c r="D46" s="78" t="e">
        <f>#REF!</f>
        <v>#REF!</v>
      </c>
      <c r="E46" s="78" t="e">
        <f>#REF!</f>
        <v>#REF!</v>
      </c>
      <c r="F46" s="83" t="e">
        <f>#REF!</f>
        <v>#REF!</v>
      </c>
      <c r="G46" s="83" t="e">
        <f>#REF!</f>
        <v>#REF!</v>
      </c>
      <c r="H46" s="84" t="e">
        <f>#REF!</f>
        <v>#REF!</v>
      </c>
      <c r="I46" s="49" t="e">
        <f>#REF!</f>
        <v>#REF!</v>
      </c>
      <c r="J46" s="79" t="e">
        <f>#REF!</f>
        <v>#REF!</v>
      </c>
      <c r="K46" s="79"/>
      <c r="L46" s="41" t="e">
        <f>#REF!</f>
        <v>#REF!</v>
      </c>
      <c r="M46" s="85"/>
      <c r="N46" s="50" t="e">
        <f>#REF!</f>
        <v>#REF!</v>
      </c>
    </row>
    <row r="47" spans="1:14" ht="15.6">
      <c r="A47" s="79" t="e">
        <f>#REF!</f>
        <v>#REF!</v>
      </c>
      <c r="B47" s="79" t="e">
        <f>#REF!</f>
        <v>#REF!</v>
      </c>
      <c r="C47" s="48" t="e">
        <f>#REF!</f>
        <v>#REF!</v>
      </c>
      <c r="D47" s="78" t="e">
        <f>#REF!</f>
        <v>#REF!</v>
      </c>
      <c r="E47" s="78" t="e">
        <f>#REF!</f>
        <v>#REF!</v>
      </c>
      <c r="F47" s="83" t="e">
        <f>#REF!</f>
        <v>#REF!</v>
      </c>
      <c r="G47" s="83" t="e">
        <f>#REF!</f>
        <v>#REF!</v>
      </c>
      <c r="H47" s="84" t="e">
        <f>#REF!</f>
        <v>#REF!</v>
      </c>
      <c r="I47" s="49" t="e">
        <f>#REF!</f>
        <v>#REF!</v>
      </c>
      <c r="J47" s="79" t="e">
        <f>#REF!</f>
        <v>#REF!</v>
      </c>
      <c r="K47" s="79"/>
      <c r="L47" s="41" t="e">
        <f>#REF!</f>
        <v>#REF!</v>
      </c>
      <c r="M47" s="85"/>
      <c r="N47" s="59" t="e">
        <f>#REF!</f>
        <v>#REF!</v>
      </c>
    </row>
    <row r="48" spans="1:14" ht="15.6">
      <c r="A48" s="79" t="e">
        <f>#REF!</f>
        <v>#REF!</v>
      </c>
      <c r="B48" s="79" t="e">
        <f>#REF!</f>
        <v>#REF!</v>
      </c>
      <c r="C48" s="48" t="e">
        <f>#REF!</f>
        <v>#REF!</v>
      </c>
      <c r="D48" s="78" t="e">
        <f>#REF!</f>
        <v>#REF!</v>
      </c>
      <c r="E48" s="78" t="e">
        <f>#REF!</f>
        <v>#REF!</v>
      </c>
      <c r="F48" s="83" t="e">
        <f>#REF!</f>
        <v>#REF!</v>
      </c>
      <c r="G48" s="83" t="e">
        <f>#REF!</f>
        <v>#REF!</v>
      </c>
      <c r="H48" s="84" t="e">
        <f>#REF!</f>
        <v>#REF!</v>
      </c>
      <c r="I48" s="49" t="e">
        <f>#REF!</f>
        <v>#REF!</v>
      </c>
      <c r="J48" s="79" t="e">
        <f>#REF!</f>
        <v>#REF!</v>
      </c>
      <c r="K48" s="79"/>
      <c r="L48" s="41" t="e">
        <f>#REF!</f>
        <v>#REF!</v>
      </c>
      <c r="M48" s="85"/>
      <c r="N48" s="59" t="e">
        <f>#REF!</f>
        <v>#REF!</v>
      </c>
    </row>
    <row r="49" spans="1:14" ht="15.6">
      <c r="A49" s="79" t="e">
        <f>#REF!</f>
        <v>#REF!</v>
      </c>
      <c r="B49" s="79" t="e">
        <f>#REF!</f>
        <v>#REF!</v>
      </c>
      <c r="C49" s="48" t="e">
        <f>#REF!</f>
        <v>#REF!</v>
      </c>
      <c r="D49" s="78" t="e">
        <f>#REF!</f>
        <v>#REF!</v>
      </c>
      <c r="E49" s="78" t="e">
        <f>#REF!</f>
        <v>#REF!</v>
      </c>
      <c r="F49" s="83" t="e">
        <f>#REF!</f>
        <v>#REF!</v>
      </c>
      <c r="G49" s="83" t="e">
        <f>#REF!</f>
        <v>#REF!</v>
      </c>
      <c r="H49" s="84" t="e">
        <f>#REF!</f>
        <v>#REF!</v>
      </c>
      <c r="I49" s="49" t="e">
        <f>#REF!</f>
        <v>#REF!</v>
      </c>
      <c r="J49" s="79" t="e">
        <f>#REF!</f>
        <v>#REF!</v>
      </c>
      <c r="K49" s="79"/>
      <c r="L49" s="41" t="e">
        <f>#REF!</f>
        <v>#REF!</v>
      </c>
      <c r="M49" s="85"/>
      <c r="N49" s="59" t="e">
        <f>#REF!</f>
        <v>#REF!</v>
      </c>
    </row>
    <row r="50" spans="1:14" ht="15.6">
      <c r="A50" s="79" t="e">
        <f>#REF!</f>
        <v>#REF!</v>
      </c>
      <c r="B50" s="79" t="e">
        <f>#REF!</f>
        <v>#REF!</v>
      </c>
      <c r="C50" s="48" t="e">
        <f>#REF!</f>
        <v>#REF!</v>
      </c>
      <c r="D50" s="78" t="e">
        <f>#REF!</f>
        <v>#REF!</v>
      </c>
      <c r="E50" s="78" t="e">
        <f>#REF!</f>
        <v>#REF!</v>
      </c>
      <c r="F50" s="83" t="e">
        <f>#REF!</f>
        <v>#REF!</v>
      </c>
      <c r="G50" s="83" t="e">
        <f>#REF!</f>
        <v>#REF!</v>
      </c>
      <c r="H50" s="84" t="e">
        <f>#REF!</f>
        <v>#REF!</v>
      </c>
      <c r="I50" s="49" t="e">
        <f>#REF!</f>
        <v>#REF!</v>
      </c>
      <c r="J50" s="79" t="e">
        <f>#REF!</f>
        <v>#REF!</v>
      </c>
      <c r="K50" s="79"/>
      <c r="L50" s="41" t="e">
        <f>#REF!</f>
        <v>#REF!</v>
      </c>
      <c r="M50" s="85"/>
      <c r="N50" s="59" t="e">
        <f>#REF!</f>
        <v>#REF!</v>
      </c>
    </row>
    <row r="51" spans="1:14" ht="15.6">
      <c r="A51" s="79" t="e">
        <f>#REF!</f>
        <v>#REF!</v>
      </c>
      <c r="B51" s="79" t="e">
        <f>#REF!</f>
        <v>#REF!</v>
      </c>
      <c r="C51" s="48" t="e">
        <f>#REF!</f>
        <v>#REF!</v>
      </c>
      <c r="D51" s="78" t="e">
        <f>#REF!</f>
        <v>#REF!</v>
      </c>
      <c r="E51" s="78" t="e">
        <f>#REF!</f>
        <v>#REF!</v>
      </c>
      <c r="F51" s="83" t="e">
        <f>#REF!</f>
        <v>#REF!</v>
      </c>
      <c r="G51" s="83" t="e">
        <f>#REF!</f>
        <v>#REF!</v>
      </c>
      <c r="H51" s="84" t="e">
        <f>#REF!</f>
        <v>#REF!</v>
      </c>
      <c r="I51" s="49" t="e">
        <f>#REF!</f>
        <v>#REF!</v>
      </c>
      <c r="J51" s="79" t="e">
        <f>#REF!</f>
        <v>#REF!</v>
      </c>
      <c r="K51" s="79"/>
      <c r="L51" s="41" t="e">
        <f>#REF!</f>
        <v>#REF!</v>
      </c>
      <c r="M51" s="85"/>
      <c r="N51" s="59" t="e">
        <f>#REF!</f>
        <v>#REF!</v>
      </c>
    </row>
    <row r="52" spans="1:14" ht="15.6">
      <c r="A52" s="79" t="e">
        <f>#REF!</f>
        <v>#REF!</v>
      </c>
      <c r="B52" s="79" t="e">
        <f>#REF!</f>
        <v>#REF!</v>
      </c>
      <c r="C52" s="48" t="e">
        <f>#REF!</f>
        <v>#REF!</v>
      </c>
      <c r="D52" s="78" t="e">
        <f>#REF!</f>
        <v>#REF!</v>
      </c>
      <c r="E52" s="78" t="e">
        <f>#REF!</f>
        <v>#REF!</v>
      </c>
      <c r="F52" s="83" t="e">
        <f>#REF!</f>
        <v>#REF!</v>
      </c>
      <c r="G52" s="83" t="e">
        <f>#REF!</f>
        <v>#REF!</v>
      </c>
      <c r="H52" s="84" t="e">
        <f>#REF!</f>
        <v>#REF!</v>
      </c>
      <c r="I52" s="49" t="e">
        <f>#REF!</f>
        <v>#REF!</v>
      </c>
      <c r="J52" s="79" t="e">
        <f>#REF!</f>
        <v>#REF!</v>
      </c>
      <c r="K52" s="79"/>
      <c r="L52" s="41" t="e">
        <f>#REF!</f>
        <v>#REF!</v>
      </c>
      <c r="M52" s="85"/>
      <c r="N52" s="59" t="e">
        <f>#REF!</f>
        <v>#REF!</v>
      </c>
    </row>
    <row r="53" spans="1:14" ht="15.6">
      <c r="A53" s="79" t="e">
        <f>#REF!</f>
        <v>#REF!</v>
      </c>
      <c r="B53" s="79" t="e">
        <f>#REF!</f>
        <v>#REF!</v>
      </c>
      <c r="C53" s="48" t="e">
        <f>#REF!</f>
        <v>#REF!</v>
      </c>
      <c r="D53" s="78" t="e">
        <f>#REF!</f>
        <v>#REF!</v>
      </c>
      <c r="E53" s="78" t="e">
        <f>#REF!</f>
        <v>#REF!</v>
      </c>
      <c r="F53" s="83" t="e">
        <f>#REF!</f>
        <v>#REF!</v>
      </c>
      <c r="G53" s="83" t="e">
        <f>#REF!</f>
        <v>#REF!</v>
      </c>
      <c r="H53" s="84" t="e">
        <f>#REF!</f>
        <v>#REF!</v>
      </c>
      <c r="I53" s="49" t="e">
        <f>#REF!</f>
        <v>#REF!</v>
      </c>
      <c r="J53" s="79" t="e">
        <f>#REF!</f>
        <v>#REF!</v>
      </c>
      <c r="K53" s="79"/>
      <c r="L53" s="41" t="e">
        <f>#REF!</f>
        <v>#REF!</v>
      </c>
      <c r="M53" s="85"/>
      <c r="N53" s="59" t="e">
        <f>#REF!</f>
        <v>#REF!</v>
      </c>
    </row>
    <row r="54" spans="1:14" ht="15.6">
      <c r="A54" s="79" t="e">
        <f>#REF!</f>
        <v>#REF!</v>
      </c>
      <c r="B54" s="79" t="e">
        <f>#REF!</f>
        <v>#REF!</v>
      </c>
      <c r="C54" s="48" t="e">
        <f>#REF!</f>
        <v>#REF!</v>
      </c>
      <c r="D54" s="78" t="e">
        <f>#REF!</f>
        <v>#REF!</v>
      </c>
      <c r="E54" s="78" t="e">
        <f>#REF!</f>
        <v>#REF!</v>
      </c>
      <c r="F54" s="83" t="e">
        <f>#REF!</f>
        <v>#REF!</v>
      </c>
      <c r="G54" s="83" t="e">
        <f>#REF!</f>
        <v>#REF!</v>
      </c>
      <c r="H54" s="84" t="e">
        <f>#REF!</f>
        <v>#REF!</v>
      </c>
      <c r="I54" s="49" t="e">
        <f>#REF!</f>
        <v>#REF!</v>
      </c>
      <c r="J54" s="79" t="e">
        <f>#REF!</f>
        <v>#REF!</v>
      </c>
      <c r="K54" s="79"/>
      <c r="L54" s="41" t="e">
        <f>#REF!</f>
        <v>#REF!</v>
      </c>
      <c r="M54" s="85"/>
      <c r="N54" s="59" t="e">
        <f>#REF!</f>
        <v>#REF!</v>
      </c>
    </row>
    <row r="55" spans="1:14" ht="15.6">
      <c r="A55" s="79" t="e">
        <f>#REF!</f>
        <v>#REF!</v>
      </c>
      <c r="B55" s="79" t="e">
        <f>#REF!</f>
        <v>#REF!</v>
      </c>
      <c r="C55" s="48" t="e">
        <f>#REF!</f>
        <v>#REF!</v>
      </c>
      <c r="D55" s="78" t="e">
        <f>#REF!</f>
        <v>#REF!</v>
      </c>
      <c r="E55" s="78" t="e">
        <f>#REF!</f>
        <v>#REF!</v>
      </c>
      <c r="F55" s="83" t="e">
        <f>#REF!</f>
        <v>#REF!</v>
      </c>
      <c r="G55" s="83" t="e">
        <f>#REF!</f>
        <v>#REF!</v>
      </c>
      <c r="H55" s="84" t="e">
        <f>#REF!</f>
        <v>#REF!</v>
      </c>
      <c r="I55" s="49" t="e">
        <f>#REF!</f>
        <v>#REF!</v>
      </c>
      <c r="J55" s="79" t="e">
        <f>#REF!</f>
        <v>#REF!</v>
      </c>
      <c r="K55" s="79"/>
      <c r="L55" s="41" t="e">
        <f>#REF!</f>
        <v>#REF!</v>
      </c>
      <c r="M55" s="85"/>
      <c r="N55" s="50" t="e">
        <f>#REF!</f>
        <v>#REF!</v>
      </c>
    </row>
    <row r="56" spans="1:14" ht="15.6">
      <c r="A56" s="79" t="e">
        <f>#REF!</f>
        <v>#REF!</v>
      </c>
      <c r="B56" s="79" t="e">
        <f>#REF!</f>
        <v>#REF!</v>
      </c>
      <c r="C56" s="48" t="e">
        <f>#REF!</f>
        <v>#REF!</v>
      </c>
      <c r="D56" s="78" t="e">
        <f>#REF!</f>
        <v>#REF!</v>
      </c>
      <c r="E56" s="78" t="e">
        <f>#REF!</f>
        <v>#REF!</v>
      </c>
      <c r="F56" s="83" t="e">
        <f>#REF!</f>
        <v>#REF!</v>
      </c>
      <c r="G56" s="83" t="e">
        <f>#REF!</f>
        <v>#REF!</v>
      </c>
      <c r="H56" s="84" t="e">
        <f>#REF!</f>
        <v>#REF!</v>
      </c>
      <c r="I56" s="49" t="e">
        <f>#REF!</f>
        <v>#REF!</v>
      </c>
      <c r="J56" s="79" t="e">
        <f>#REF!</f>
        <v>#REF!</v>
      </c>
      <c r="K56" s="79"/>
      <c r="L56" s="41" t="e">
        <f>#REF!</f>
        <v>#REF!</v>
      </c>
      <c r="M56" s="85"/>
      <c r="N56" s="59" t="e">
        <f>#REF!</f>
        <v>#REF!</v>
      </c>
    </row>
    <row r="57" spans="1:14" ht="15.6">
      <c r="A57" s="79" t="e">
        <f>#REF!</f>
        <v>#REF!</v>
      </c>
      <c r="B57" s="79" t="e">
        <f>#REF!</f>
        <v>#REF!</v>
      </c>
      <c r="C57" s="48" t="e">
        <f>#REF!</f>
        <v>#REF!</v>
      </c>
      <c r="D57" s="78" t="e">
        <f>#REF!</f>
        <v>#REF!</v>
      </c>
      <c r="E57" s="78" t="e">
        <f>#REF!</f>
        <v>#REF!</v>
      </c>
      <c r="F57" s="83" t="e">
        <f>#REF!</f>
        <v>#REF!</v>
      </c>
      <c r="G57" s="83" t="e">
        <f>#REF!</f>
        <v>#REF!</v>
      </c>
      <c r="H57" s="84" t="e">
        <f>#REF!</f>
        <v>#REF!</v>
      </c>
      <c r="I57" s="49" t="e">
        <f>#REF!</f>
        <v>#REF!</v>
      </c>
      <c r="J57" s="79" t="e">
        <f>#REF!</f>
        <v>#REF!</v>
      </c>
      <c r="K57" s="79"/>
      <c r="L57" s="41" t="e">
        <f>#REF!</f>
        <v>#REF!</v>
      </c>
      <c r="M57" s="85"/>
      <c r="N57" s="59" t="e">
        <f>#REF!</f>
        <v>#REF!</v>
      </c>
    </row>
    <row r="58" spans="1:14" ht="15.6">
      <c r="A58" s="79" t="e">
        <f>#REF!</f>
        <v>#REF!</v>
      </c>
      <c r="B58" s="79" t="e">
        <f>#REF!</f>
        <v>#REF!</v>
      </c>
      <c r="C58" s="48" t="e">
        <f>#REF!</f>
        <v>#REF!</v>
      </c>
      <c r="D58" s="78" t="e">
        <f>#REF!</f>
        <v>#REF!</v>
      </c>
      <c r="E58" s="78" t="e">
        <f>#REF!</f>
        <v>#REF!</v>
      </c>
      <c r="F58" s="83" t="e">
        <f>#REF!</f>
        <v>#REF!</v>
      </c>
      <c r="G58" s="83" t="e">
        <f>#REF!</f>
        <v>#REF!</v>
      </c>
      <c r="H58" s="84" t="e">
        <f>#REF!</f>
        <v>#REF!</v>
      </c>
      <c r="I58" s="49" t="e">
        <f>#REF!</f>
        <v>#REF!</v>
      </c>
      <c r="J58" s="79" t="e">
        <f>#REF!</f>
        <v>#REF!</v>
      </c>
      <c r="K58" s="79"/>
      <c r="L58" s="41" t="e">
        <f>#REF!</f>
        <v>#REF!</v>
      </c>
      <c r="M58" s="85"/>
      <c r="N58" s="59" t="e">
        <f>#REF!</f>
        <v>#REF!</v>
      </c>
    </row>
    <row r="59" spans="1:14" ht="15.6">
      <c r="A59" s="79" t="e">
        <f>#REF!</f>
        <v>#REF!</v>
      </c>
      <c r="B59" s="79" t="e">
        <f>#REF!</f>
        <v>#REF!</v>
      </c>
      <c r="C59" s="48" t="e">
        <f>#REF!</f>
        <v>#REF!</v>
      </c>
      <c r="D59" s="78" t="e">
        <f>#REF!</f>
        <v>#REF!</v>
      </c>
      <c r="E59" s="78" t="e">
        <f>#REF!</f>
        <v>#REF!</v>
      </c>
      <c r="F59" s="83" t="e">
        <f>#REF!</f>
        <v>#REF!</v>
      </c>
      <c r="G59" s="83" t="e">
        <f>#REF!</f>
        <v>#REF!</v>
      </c>
      <c r="H59" s="84" t="e">
        <f>#REF!</f>
        <v>#REF!</v>
      </c>
      <c r="I59" s="49" t="e">
        <f>#REF!</f>
        <v>#REF!</v>
      </c>
      <c r="J59" s="79" t="e">
        <f>#REF!</f>
        <v>#REF!</v>
      </c>
      <c r="K59" s="79"/>
      <c r="L59" s="41" t="e">
        <f>#REF!</f>
        <v>#REF!</v>
      </c>
      <c r="M59" s="85"/>
      <c r="N59" s="59" t="e">
        <f>#REF!</f>
        <v>#REF!</v>
      </c>
    </row>
    <row r="60" spans="1:14" ht="15.6">
      <c r="A60" s="79" t="e">
        <f>#REF!</f>
        <v>#REF!</v>
      </c>
      <c r="B60" s="79" t="e">
        <f>#REF!</f>
        <v>#REF!</v>
      </c>
      <c r="C60" s="48" t="e">
        <f>#REF!</f>
        <v>#REF!</v>
      </c>
      <c r="D60" s="78" t="e">
        <f>#REF!</f>
        <v>#REF!</v>
      </c>
      <c r="E60" s="78" t="e">
        <f>#REF!</f>
        <v>#REF!</v>
      </c>
      <c r="F60" s="83" t="e">
        <f>#REF!</f>
        <v>#REF!</v>
      </c>
      <c r="G60" s="83" t="e">
        <f>#REF!</f>
        <v>#REF!</v>
      </c>
      <c r="H60" s="84" t="e">
        <f>#REF!</f>
        <v>#REF!</v>
      </c>
      <c r="I60" s="49" t="e">
        <f>#REF!</f>
        <v>#REF!</v>
      </c>
      <c r="J60" s="79" t="e">
        <f>#REF!</f>
        <v>#REF!</v>
      </c>
      <c r="K60" s="79"/>
      <c r="L60" s="41" t="e">
        <f>#REF!</f>
        <v>#REF!</v>
      </c>
      <c r="M60" s="85"/>
      <c r="N60" s="59" t="e">
        <f>#REF!</f>
        <v>#REF!</v>
      </c>
    </row>
    <row r="61" spans="1:14" ht="15.6">
      <c r="A61" s="79" t="e">
        <f>#REF!</f>
        <v>#REF!</v>
      </c>
      <c r="B61" s="79" t="e">
        <f>#REF!</f>
        <v>#REF!</v>
      </c>
      <c r="C61" s="48" t="e">
        <f>#REF!</f>
        <v>#REF!</v>
      </c>
      <c r="D61" s="78" t="e">
        <f>#REF!</f>
        <v>#REF!</v>
      </c>
      <c r="E61" s="78" t="e">
        <f>#REF!</f>
        <v>#REF!</v>
      </c>
      <c r="F61" s="83" t="e">
        <f>#REF!</f>
        <v>#REF!</v>
      </c>
      <c r="G61" s="83" t="e">
        <f>#REF!</f>
        <v>#REF!</v>
      </c>
      <c r="H61" s="84" t="e">
        <f>#REF!</f>
        <v>#REF!</v>
      </c>
      <c r="I61" s="49" t="e">
        <f>#REF!</f>
        <v>#REF!</v>
      </c>
      <c r="J61" s="79" t="e">
        <f>#REF!</f>
        <v>#REF!</v>
      </c>
      <c r="K61" s="79"/>
      <c r="L61" s="41" t="e">
        <f>#REF!</f>
        <v>#REF!</v>
      </c>
      <c r="M61" s="85"/>
      <c r="N61" s="59" t="e">
        <f>#REF!</f>
        <v>#REF!</v>
      </c>
    </row>
    <row r="62" spans="1:14" ht="15.6">
      <c r="A62" s="79" t="e">
        <f>#REF!</f>
        <v>#REF!</v>
      </c>
      <c r="B62" s="79" t="e">
        <f>#REF!</f>
        <v>#REF!</v>
      </c>
      <c r="C62" s="48" t="e">
        <f>#REF!</f>
        <v>#REF!</v>
      </c>
      <c r="D62" s="78" t="e">
        <f>#REF!</f>
        <v>#REF!</v>
      </c>
      <c r="E62" s="78" t="e">
        <f>#REF!</f>
        <v>#REF!</v>
      </c>
      <c r="F62" s="83" t="e">
        <f>#REF!</f>
        <v>#REF!</v>
      </c>
      <c r="G62" s="83" t="e">
        <f>#REF!</f>
        <v>#REF!</v>
      </c>
      <c r="H62" s="84" t="e">
        <f>#REF!</f>
        <v>#REF!</v>
      </c>
      <c r="I62" s="49" t="e">
        <f>#REF!</f>
        <v>#REF!</v>
      </c>
      <c r="J62" s="79" t="e">
        <f>#REF!</f>
        <v>#REF!</v>
      </c>
      <c r="K62" s="79"/>
      <c r="L62" s="41" t="e">
        <f>#REF!</f>
        <v>#REF!</v>
      </c>
      <c r="M62" s="85"/>
      <c r="N62" s="50" t="e">
        <f>#REF!</f>
        <v>#REF!</v>
      </c>
    </row>
    <row r="63" spans="1:14" ht="15.6">
      <c r="A63" s="79" t="e">
        <f>#REF!</f>
        <v>#REF!</v>
      </c>
      <c r="B63" s="79" t="e">
        <f>#REF!</f>
        <v>#REF!</v>
      </c>
      <c r="C63" s="48" t="e">
        <f>#REF!</f>
        <v>#REF!</v>
      </c>
      <c r="D63" s="78" t="e">
        <f>#REF!</f>
        <v>#REF!</v>
      </c>
      <c r="E63" s="78" t="e">
        <f>#REF!</f>
        <v>#REF!</v>
      </c>
      <c r="F63" s="83" t="e">
        <f>#REF!</f>
        <v>#REF!</v>
      </c>
      <c r="G63" s="83" t="e">
        <f>#REF!</f>
        <v>#REF!</v>
      </c>
      <c r="H63" s="84" t="e">
        <f>#REF!</f>
        <v>#REF!</v>
      </c>
      <c r="I63" s="49" t="e">
        <f>#REF!</f>
        <v>#REF!</v>
      </c>
      <c r="J63" s="79" t="e">
        <f>#REF!</f>
        <v>#REF!</v>
      </c>
      <c r="K63" s="79"/>
      <c r="L63" s="41" t="e">
        <f>#REF!</f>
        <v>#REF!</v>
      </c>
      <c r="M63" s="85"/>
      <c r="N63" s="59" t="e">
        <f>#REF!</f>
        <v>#REF!</v>
      </c>
    </row>
    <row r="64" spans="1:14" ht="15.6">
      <c r="A64" s="79" t="e">
        <f>#REF!</f>
        <v>#REF!</v>
      </c>
      <c r="B64" s="79" t="e">
        <f>#REF!</f>
        <v>#REF!</v>
      </c>
      <c r="C64" s="48" t="e">
        <f>#REF!</f>
        <v>#REF!</v>
      </c>
      <c r="D64" s="78" t="e">
        <f>#REF!</f>
        <v>#REF!</v>
      </c>
      <c r="E64" s="78" t="e">
        <f>#REF!</f>
        <v>#REF!</v>
      </c>
      <c r="F64" s="83" t="e">
        <f>#REF!</f>
        <v>#REF!</v>
      </c>
      <c r="G64" s="83" t="e">
        <f>#REF!</f>
        <v>#REF!</v>
      </c>
      <c r="H64" s="84" t="e">
        <f>#REF!</f>
        <v>#REF!</v>
      </c>
      <c r="I64" s="49" t="e">
        <f>#REF!</f>
        <v>#REF!</v>
      </c>
      <c r="J64" s="79" t="e">
        <f>#REF!</f>
        <v>#REF!</v>
      </c>
      <c r="K64" s="79"/>
      <c r="L64" s="41" t="e">
        <f>#REF!</f>
        <v>#REF!</v>
      </c>
      <c r="M64" s="85"/>
      <c r="N64" s="59" t="e">
        <f>#REF!</f>
        <v>#REF!</v>
      </c>
    </row>
    <row r="65" spans="1:14" ht="15.6">
      <c r="A65" s="79" t="e">
        <f>#REF!</f>
        <v>#REF!</v>
      </c>
      <c r="B65" s="79" t="e">
        <f>#REF!</f>
        <v>#REF!</v>
      </c>
      <c r="C65" s="48" t="e">
        <f>#REF!</f>
        <v>#REF!</v>
      </c>
      <c r="D65" s="78" t="e">
        <f>#REF!</f>
        <v>#REF!</v>
      </c>
      <c r="E65" s="78" t="e">
        <f>#REF!</f>
        <v>#REF!</v>
      </c>
      <c r="F65" s="83" t="e">
        <f>#REF!</f>
        <v>#REF!</v>
      </c>
      <c r="G65" s="83" t="e">
        <f>#REF!</f>
        <v>#REF!</v>
      </c>
      <c r="H65" s="84" t="e">
        <f>#REF!</f>
        <v>#REF!</v>
      </c>
      <c r="I65" s="49" t="e">
        <f>#REF!</f>
        <v>#REF!</v>
      </c>
      <c r="J65" s="79" t="e">
        <f>#REF!</f>
        <v>#REF!</v>
      </c>
      <c r="K65" s="79"/>
      <c r="L65" s="41" t="e">
        <f>#REF!</f>
        <v>#REF!</v>
      </c>
      <c r="M65" s="85"/>
      <c r="N65" s="59" t="e">
        <f>#REF!</f>
        <v>#REF!</v>
      </c>
    </row>
    <row r="66" spans="1:14" ht="15.6">
      <c r="A66" s="79" t="e">
        <f>#REF!</f>
        <v>#REF!</v>
      </c>
      <c r="B66" s="79" t="e">
        <f>#REF!</f>
        <v>#REF!</v>
      </c>
      <c r="C66" s="48" t="e">
        <f>#REF!</f>
        <v>#REF!</v>
      </c>
      <c r="D66" s="78" t="e">
        <f>#REF!</f>
        <v>#REF!</v>
      </c>
      <c r="E66" s="78" t="e">
        <f>#REF!</f>
        <v>#REF!</v>
      </c>
      <c r="F66" s="83" t="e">
        <f>#REF!</f>
        <v>#REF!</v>
      </c>
      <c r="G66" s="83" t="e">
        <f>#REF!</f>
        <v>#REF!</v>
      </c>
      <c r="H66" s="84" t="e">
        <f>#REF!</f>
        <v>#REF!</v>
      </c>
      <c r="I66" s="49" t="e">
        <f>#REF!</f>
        <v>#REF!</v>
      </c>
      <c r="J66" s="79" t="e">
        <f>#REF!</f>
        <v>#REF!</v>
      </c>
      <c r="K66" s="79"/>
      <c r="L66" s="41" t="e">
        <f>#REF!</f>
        <v>#REF!</v>
      </c>
      <c r="M66" s="85"/>
      <c r="N66" s="59" t="e">
        <f>#REF!</f>
        <v>#REF!</v>
      </c>
    </row>
    <row r="67" spans="1:14" ht="15.6">
      <c r="A67" s="79" t="e">
        <f>#REF!</f>
        <v>#REF!</v>
      </c>
      <c r="B67" s="79" t="e">
        <f>#REF!</f>
        <v>#REF!</v>
      </c>
      <c r="C67" s="48" t="e">
        <f>#REF!</f>
        <v>#REF!</v>
      </c>
      <c r="D67" s="78" t="e">
        <f>#REF!</f>
        <v>#REF!</v>
      </c>
      <c r="E67" s="78" t="e">
        <f>#REF!</f>
        <v>#REF!</v>
      </c>
      <c r="F67" s="83" t="e">
        <f>#REF!</f>
        <v>#REF!</v>
      </c>
      <c r="G67" s="83" t="e">
        <f>#REF!</f>
        <v>#REF!</v>
      </c>
      <c r="H67" s="84" t="e">
        <f>#REF!</f>
        <v>#REF!</v>
      </c>
      <c r="I67" s="49" t="e">
        <f>#REF!</f>
        <v>#REF!</v>
      </c>
      <c r="J67" s="79" t="e">
        <f>#REF!</f>
        <v>#REF!</v>
      </c>
      <c r="K67" s="79"/>
      <c r="L67" s="41" t="e">
        <f>#REF!</f>
        <v>#REF!</v>
      </c>
      <c r="M67" s="85"/>
      <c r="N67" s="59" t="e">
        <f>#REF!</f>
        <v>#REF!</v>
      </c>
    </row>
    <row r="68" spans="1:14" ht="15.6">
      <c r="A68" s="79" t="e">
        <f>#REF!</f>
        <v>#REF!</v>
      </c>
      <c r="B68" s="79" t="e">
        <f>#REF!</f>
        <v>#REF!</v>
      </c>
      <c r="C68" s="48" t="e">
        <f>#REF!</f>
        <v>#REF!</v>
      </c>
      <c r="D68" s="78" t="e">
        <f>#REF!</f>
        <v>#REF!</v>
      </c>
      <c r="E68" s="78" t="e">
        <f>#REF!</f>
        <v>#REF!</v>
      </c>
      <c r="F68" s="83" t="e">
        <f>#REF!</f>
        <v>#REF!</v>
      </c>
      <c r="G68" s="83" t="e">
        <f>#REF!</f>
        <v>#REF!</v>
      </c>
      <c r="H68" s="84" t="e">
        <f>#REF!</f>
        <v>#REF!</v>
      </c>
      <c r="I68" s="49" t="e">
        <f>#REF!</f>
        <v>#REF!</v>
      </c>
      <c r="J68" s="79" t="e">
        <f>#REF!</f>
        <v>#REF!</v>
      </c>
      <c r="K68" s="79"/>
      <c r="L68" s="41" t="e">
        <f>#REF!</f>
        <v>#REF!</v>
      </c>
      <c r="M68" s="85"/>
      <c r="N68" s="59" t="e">
        <f>#REF!</f>
        <v>#REF!</v>
      </c>
    </row>
    <row r="69" spans="1:14" ht="15.6">
      <c r="A69" s="79" t="e">
        <f>#REF!</f>
        <v>#REF!</v>
      </c>
      <c r="B69" s="79" t="e">
        <f>#REF!</f>
        <v>#REF!</v>
      </c>
      <c r="C69" s="78" t="e">
        <f>#REF!</f>
        <v>#REF!</v>
      </c>
      <c r="D69" s="78" t="e">
        <f>#REF!</f>
        <v>#REF!</v>
      </c>
      <c r="E69" s="78" t="e">
        <f>#REF!</f>
        <v>#REF!</v>
      </c>
      <c r="F69" s="83" t="e">
        <f>#REF!</f>
        <v>#REF!</v>
      </c>
      <c r="G69" s="83" t="e">
        <f>#REF!</f>
        <v>#REF!</v>
      </c>
      <c r="H69" s="84" t="e">
        <f>#REF!</f>
        <v>#REF!</v>
      </c>
      <c r="I69" s="49" t="e">
        <f>#REF!</f>
        <v>#REF!</v>
      </c>
      <c r="J69" s="79" t="e">
        <f>#REF!</f>
        <v>#REF!</v>
      </c>
      <c r="K69" s="79"/>
      <c r="L69" s="41" t="e">
        <f>#REF!</f>
        <v>#REF!</v>
      </c>
      <c r="M69" s="85"/>
      <c r="N69" s="59" t="e">
        <f>#REF!</f>
        <v>#REF!</v>
      </c>
    </row>
    <row r="70" spans="1:14" ht="15.6">
      <c r="A70" s="79" t="e">
        <f>#REF!</f>
        <v>#REF!</v>
      </c>
      <c r="B70" s="79" t="e">
        <f>#REF!</f>
        <v>#REF!</v>
      </c>
      <c r="C70" s="78" t="e">
        <f>#REF!</f>
        <v>#REF!</v>
      </c>
      <c r="D70" s="78" t="e">
        <f>#REF!</f>
        <v>#REF!</v>
      </c>
      <c r="E70" s="78" t="e">
        <f>#REF!</f>
        <v>#REF!</v>
      </c>
      <c r="F70" s="83" t="e">
        <f>#REF!</f>
        <v>#REF!</v>
      </c>
      <c r="G70" s="83" t="e">
        <f>#REF!</f>
        <v>#REF!</v>
      </c>
      <c r="H70" s="84" t="e">
        <f>#REF!</f>
        <v>#REF!</v>
      </c>
      <c r="I70" s="49" t="e">
        <f>#REF!</f>
        <v>#REF!</v>
      </c>
      <c r="J70" s="79" t="e">
        <f>#REF!</f>
        <v>#REF!</v>
      </c>
      <c r="K70" s="86"/>
      <c r="L70" s="41" t="e">
        <f>#REF!</f>
        <v>#REF!</v>
      </c>
      <c r="M70" s="85"/>
      <c r="N70" s="59" t="e">
        <f>#REF!</f>
        <v>#REF!</v>
      </c>
    </row>
  </sheetData>
  <mergeCells count="1">
    <mergeCell ref="A1:N1"/>
  </mergeCells>
  <phoneticPr fontId="4" type="noConversion"/>
  <pageMargins left="0.7" right="0.7" top="0.75" bottom="0.75" header="0.3" footer="0.3"/>
  <pageSetup paperSize="9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1"/>
  <sheetViews>
    <sheetView view="pageBreakPreview" zoomScale="70" zoomScaleNormal="55" zoomScaleSheetLayoutView="70" workbookViewId="0">
      <pane ySplit="3" topLeftCell="A4" activePane="bottomLeft" state="frozen"/>
      <selection activeCell="C17" sqref="C17"/>
      <selection pane="bottomLeft" activeCell="I4" sqref="I4"/>
    </sheetView>
  </sheetViews>
  <sheetFormatPr defaultRowHeight="25.2" customHeight="1"/>
  <cols>
    <col min="1" max="1" width="10.19921875" style="97" customWidth="1"/>
    <col min="2" max="2" width="10.19921875" style="97" hidden="1" customWidth="1"/>
    <col min="3" max="3" width="48.69921875" style="97" bestFit="1" customWidth="1"/>
    <col min="4" max="5" width="17.19921875" style="97" bestFit="1" customWidth="1"/>
    <col min="6" max="6" width="12.296875" style="97" bestFit="1" customWidth="1"/>
    <col min="7" max="7" width="7.8984375" style="97" bestFit="1" customWidth="1"/>
    <col min="8" max="8" width="12.3984375" style="97" bestFit="1" customWidth="1"/>
    <col min="9" max="9" width="9.59765625" style="97" bestFit="1" customWidth="1"/>
    <col min="10" max="10" width="15.09765625" style="97" bestFit="1" customWidth="1"/>
    <col min="11" max="16384" width="8.796875" style="97"/>
  </cols>
  <sheetData>
    <row r="1" spans="1:10" ht="35.4" customHeight="1">
      <c r="A1" s="132" t="s">
        <v>47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0" ht="25.2" customHeight="1">
      <c r="A2" s="28"/>
      <c r="B2" s="28"/>
      <c r="C2" s="29"/>
      <c r="D2" s="29"/>
      <c r="E2" s="29"/>
      <c r="F2" s="30"/>
      <c r="G2" s="30"/>
      <c r="H2" s="30"/>
      <c r="I2" s="30"/>
      <c r="J2" s="32" t="s">
        <v>62</v>
      </c>
    </row>
    <row r="3" spans="1:10" s="37" customFormat="1" ht="24.6" customHeight="1">
      <c r="A3" s="38" t="s">
        <v>48</v>
      </c>
      <c r="B3" s="38" t="s">
        <v>55</v>
      </c>
      <c r="C3" s="39" t="s">
        <v>49</v>
      </c>
      <c r="D3" s="39" t="s">
        <v>50</v>
      </c>
      <c r="E3" s="39" t="s">
        <v>51</v>
      </c>
      <c r="F3" s="40" t="s">
        <v>52</v>
      </c>
      <c r="G3" s="40" t="s">
        <v>3</v>
      </c>
      <c r="H3" s="40" t="s">
        <v>53</v>
      </c>
      <c r="I3" s="40" t="s">
        <v>11</v>
      </c>
      <c r="J3" s="38" t="s">
        <v>54</v>
      </c>
    </row>
    <row r="4" spans="1:10" s="37" customFormat="1" ht="24.6" customHeight="1">
      <c r="A4" s="134" t="s">
        <v>14</v>
      </c>
      <c r="B4" s="135"/>
      <c r="C4" s="136"/>
      <c r="D4" s="119"/>
      <c r="E4" s="119"/>
      <c r="F4" s="120">
        <f>SUM(F5:F181)</f>
        <v>40575.175049543541</v>
      </c>
      <c r="G4" s="120">
        <f t="shared" ref="G4:I4" si="0">SUM(G5:G181)</f>
        <v>4</v>
      </c>
      <c r="H4" s="120">
        <f t="shared" si="0"/>
        <v>18498901.450000003</v>
      </c>
      <c r="I4" s="120">
        <f t="shared" si="0"/>
        <v>26404.859656939181</v>
      </c>
      <c r="J4" s="118"/>
    </row>
    <row r="5" spans="1:10" ht="24.6" customHeight="1">
      <c r="A5" s="41" t="s">
        <v>546</v>
      </c>
      <c r="B5" s="41" t="s">
        <v>548</v>
      </c>
      <c r="C5" s="42" t="s">
        <v>246</v>
      </c>
      <c r="D5" s="42" t="s">
        <v>247</v>
      </c>
      <c r="E5" s="42" t="s">
        <v>247</v>
      </c>
      <c r="F5" s="46">
        <v>580</v>
      </c>
      <c r="G5" s="46"/>
      <c r="H5" s="44">
        <v>246000</v>
      </c>
      <c r="I5" s="45">
        <v>1</v>
      </c>
      <c r="J5" s="41"/>
    </row>
    <row r="6" spans="1:10" ht="24.6" customHeight="1">
      <c r="A6" s="41" t="s">
        <v>546</v>
      </c>
      <c r="B6" s="41" t="s">
        <v>548</v>
      </c>
      <c r="C6" s="42" t="s">
        <v>248</v>
      </c>
      <c r="D6" s="42" t="s">
        <v>249</v>
      </c>
      <c r="E6" s="42" t="s">
        <v>250</v>
      </c>
      <c r="F6" s="46">
        <v>1617</v>
      </c>
      <c r="G6" s="46">
        <v>1</v>
      </c>
      <c r="H6" s="44">
        <v>350000</v>
      </c>
      <c r="I6" s="45">
        <v>10821</v>
      </c>
      <c r="J6" s="41"/>
    </row>
    <row r="7" spans="1:10" ht="24.6" customHeight="1">
      <c r="A7" s="41" t="s">
        <v>546</v>
      </c>
      <c r="B7" s="41" t="s">
        <v>548</v>
      </c>
      <c r="C7" s="42" t="s">
        <v>260</v>
      </c>
      <c r="D7" s="42" t="s">
        <v>261</v>
      </c>
      <c r="E7" s="42" t="s">
        <v>262</v>
      </c>
      <c r="F7" s="43">
        <v>40</v>
      </c>
      <c r="G7" s="43"/>
      <c r="H7" s="44">
        <v>13991</v>
      </c>
      <c r="I7" s="45">
        <v>5</v>
      </c>
      <c r="J7" s="41"/>
    </row>
    <row r="8" spans="1:10" ht="24.6" customHeight="1">
      <c r="A8" s="41" t="s">
        <v>546</v>
      </c>
      <c r="B8" s="41" t="s">
        <v>548</v>
      </c>
      <c r="C8" s="42" t="s">
        <v>309</v>
      </c>
      <c r="D8" s="42" t="s">
        <v>310</v>
      </c>
      <c r="E8" s="42" t="s">
        <v>310</v>
      </c>
      <c r="F8" s="43">
        <v>40</v>
      </c>
      <c r="G8" s="43"/>
      <c r="H8" s="44">
        <v>19225</v>
      </c>
      <c r="I8" s="45">
        <v>2</v>
      </c>
      <c r="J8" s="41"/>
    </row>
    <row r="9" spans="1:10" ht="24.6" customHeight="1">
      <c r="A9" s="79" t="s">
        <v>546</v>
      </c>
      <c r="B9" s="79" t="s">
        <v>547</v>
      </c>
      <c r="C9" s="98" t="s">
        <v>369</v>
      </c>
      <c r="D9" s="98" t="s">
        <v>370</v>
      </c>
      <c r="E9" s="98" t="s">
        <v>370</v>
      </c>
      <c r="F9" s="102"/>
      <c r="G9" s="85"/>
      <c r="H9" s="99">
        <v>83000</v>
      </c>
      <c r="I9" s="100"/>
      <c r="J9" s="79"/>
    </row>
    <row r="10" spans="1:10" ht="24.6" customHeight="1">
      <c r="A10" s="41" t="s">
        <v>56</v>
      </c>
      <c r="B10" s="41" t="s">
        <v>118</v>
      </c>
      <c r="C10" s="42" t="s">
        <v>70</v>
      </c>
      <c r="D10" s="42" t="s">
        <v>71</v>
      </c>
      <c r="E10" s="42" t="s">
        <v>72</v>
      </c>
      <c r="F10" s="43">
        <v>45</v>
      </c>
      <c r="G10" s="43"/>
      <c r="H10" s="44">
        <v>17089</v>
      </c>
      <c r="I10" s="45">
        <v>1</v>
      </c>
      <c r="J10" s="41" t="s">
        <v>73</v>
      </c>
    </row>
    <row r="11" spans="1:10" ht="24.6" customHeight="1">
      <c r="A11" s="41" t="s">
        <v>56</v>
      </c>
      <c r="B11" s="41" t="s">
        <v>39</v>
      </c>
      <c r="C11" s="42" t="s">
        <v>74</v>
      </c>
      <c r="D11" s="42" t="s">
        <v>75</v>
      </c>
      <c r="E11" s="42" t="s">
        <v>76</v>
      </c>
      <c r="F11" s="43">
        <v>30</v>
      </c>
      <c r="G11" s="43"/>
      <c r="H11" s="44">
        <v>12540</v>
      </c>
      <c r="I11" s="45">
        <v>3</v>
      </c>
      <c r="J11" s="41" t="s">
        <v>73</v>
      </c>
    </row>
    <row r="12" spans="1:10" ht="24.6" customHeight="1">
      <c r="A12" s="41" t="s">
        <v>56</v>
      </c>
      <c r="B12" s="41" t="s">
        <v>39</v>
      </c>
      <c r="C12" s="42" t="s">
        <v>77</v>
      </c>
      <c r="D12" s="42" t="s">
        <v>78</v>
      </c>
      <c r="E12" s="42" t="s">
        <v>79</v>
      </c>
      <c r="F12" s="43">
        <v>40</v>
      </c>
      <c r="G12" s="43"/>
      <c r="H12" s="44">
        <v>15190</v>
      </c>
      <c r="I12" s="45">
        <v>6</v>
      </c>
      <c r="J12" s="41" t="s">
        <v>73</v>
      </c>
    </row>
    <row r="13" spans="1:10" ht="24.6" customHeight="1">
      <c r="A13" s="41" t="s">
        <v>56</v>
      </c>
      <c r="B13" s="41" t="s">
        <v>39</v>
      </c>
      <c r="C13" s="42" t="s">
        <v>80</v>
      </c>
      <c r="D13" s="42" t="s">
        <v>81</v>
      </c>
      <c r="E13" s="42" t="s">
        <v>82</v>
      </c>
      <c r="F13" s="43">
        <v>25</v>
      </c>
      <c r="G13" s="43"/>
      <c r="H13" s="44">
        <v>10865</v>
      </c>
      <c r="I13" s="45">
        <v>3</v>
      </c>
      <c r="J13" s="41" t="s">
        <v>73</v>
      </c>
    </row>
    <row r="14" spans="1:10" ht="24.6" customHeight="1">
      <c r="A14" s="41" t="s">
        <v>56</v>
      </c>
      <c r="B14" s="41" t="s">
        <v>39</v>
      </c>
      <c r="C14" s="42" t="s">
        <v>83</v>
      </c>
      <c r="D14" s="42" t="s">
        <v>84</v>
      </c>
      <c r="E14" s="42" t="s">
        <v>85</v>
      </c>
      <c r="F14" s="43">
        <v>40</v>
      </c>
      <c r="G14" s="43"/>
      <c r="H14" s="44">
        <v>15190</v>
      </c>
      <c r="I14" s="45">
        <v>11</v>
      </c>
      <c r="J14" s="41" t="s">
        <v>73</v>
      </c>
    </row>
    <row r="15" spans="1:10" ht="24.6" customHeight="1">
      <c r="A15" s="41" t="s">
        <v>56</v>
      </c>
      <c r="B15" s="41" t="s">
        <v>39</v>
      </c>
      <c r="C15" s="42" t="s">
        <v>86</v>
      </c>
      <c r="D15" s="42" t="s">
        <v>87</v>
      </c>
      <c r="E15" s="42" t="s">
        <v>88</v>
      </c>
      <c r="F15" s="43">
        <v>50</v>
      </c>
      <c r="G15" s="43"/>
      <c r="H15" s="44">
        <v>18988</v>
      </c>
      <c r="I15" s="45">
        <v>5</v>
      </c>
      <c r="J15" s="41" t="s">
        <v>73</v>
      </c>
    </row>
    <row r="16" spans="1:10" ht="24.6" customHeight="1">
      <c r="A16" s="41" t="s">
        <v>56</v>
      </c>
      <c r="B16" s="41" t="s">
        <v>39</v>
      </c>
      <c r="C16" s="42" t="s">
        <v>89</v>
      </c>
      <c r="D16" s="42" t="s">
        <v>90</v>
      </c>
      <c r="E16" s="42" t="s">
        <v>91</v>
      </c>
      <c r="F16" s="46">
        <v>70</v>
      </c>
      <c r="G16" s="46"/>
      <c r="H16" s="44">
        <v>26232</v>
      </c>
      <c r="I16" s="45">
        <v>152</v>
      </c>
      <c r="J16" s="41"/>
    </row>
    <row r="17" spans="1:10" ht="24.6" customHeight="1">
      <c r="A17" s="41" t="s">
        <v>56</v>
      </c>
      <c r="B17" s="41" t="s">
        <v>39</v>
      </c>
      <c r="C17" s="42" t="s">
        <v>92</v>
      </c>
      <c r="D17" s="42" t="s">
        <v>545</v>
      </c>
      <c r="E17" s="42" t="s">
        <v>93</v>
      </c>
      <c r="F17" s="46">
        <v>65</v>
      </c>
      <c r="G17" s="46"/>
      <c r="H17" s="44">
        <v>20965</v>
      </c>
      <c r="I17" s="45">
        <v>15</v>
      </c>
      <c r="J17" s="41" t="s">
        <v>73</v>
      </c>
    </row>
    <row r="18" spans="1:10" ht="24.6" customHeight="1">
      <c r="A18" s="41" t="s">
        <v>56</v>
      </c>
      <c r="B18" s="41" t="s">
        <v>39</v>
      </c>
      <c r="C18" s="42" t="s">
        <v>94</v>
      </c>
      <c r="D18" s="42" t="s">
        <v>95</v>
      </c>
      <c r="E18" s="42" t="s">
        <v>96</v>
      </c>
      <c r="F18" s="46">
        <v>310</v>
      </c>
      <c r="G18" s="46"/>
      <c r="H18" s="44">
        <v>98144</v>
      </c>
      <c r="I18" s="45">
        <v>25</v>
      </c>
      <c r="J18" s="41" t="s">
        <v>73</v>
      </c>
    </row>
    <row r="19" spans="1:10" ht="24.6" customHeight="1">
      <c r="A19" s="41" t="s">
        <v>56</v>
      </c>
      <c r="B19" s="41" t="s">
        <v>39</v>
      </c>
      <c r="C19" s="42" t="s">
        <v>97</v>
      </c>
      <c r="D19" s="42" t="s">
        <v>98</v>
      </c>
      <c r="E19" s="42" t="s">
        <v>99</v>
      </c>
      <c r="F19" s="46">
        <v>120</v>
      </c>
      <c r="G19" s="46"/>
      <c r="H19" s="44">
        <v>38856</v>
      </c>
      <c r="I19" s="45">
        <v>15</v>
      </c>
      <c r="J19" s="41" t="s">
        <v>73</v>
      </c>
    </row>
    <row r="20" spans="1:10" ht="24.6" customHeight="1">
      <c r="A20" s="41" t="s">
        <v>56</v>
      </c>
      <c r="B20" s="41" t="s">
        <v>39</v>
      </c>
      <c r="C20" s="42" t="s">
        <v>100</v>
      </c>
      <c r="D20" s="42" t="s">
        <v>101</v>
      </c>
      <c r="E20" s="42" t="s">
        <v>102</v>
      </c>
      <c r="F20" s="46">
        <v>40</v>
      </c>
      <c r="G20" s="46"/>
      <c r="H20" s="44">
        <v>16653</v>
      </c>
      <c r="I20" s="45">
        <v>3</v>
      </c>
      <c r="J20" s="41"/>
    </row>
    <row r="21" spans="1:10" ht="24.6" customHeight="1">
      <c r="A21" s="41" t="s">
        <v>56</v>
      </c>
      <c r="B21" s="41" t="s">
        <v>39</v>
      </c>
      <c r="C21" s="42" t="s">
        <v>103</v>
      </c>
      <c r="D21" s="42" t="s">
        <v>104</v>
      </c>
      <c r="E21" s="42" t="s">
        <v>105</v>
      </c>
      <c r="F21" s="46">
        <v>150</v>
      </c>
      <c r="G21" s="46"/>
      <c r="H21" s="44">
        <v>39355</v>
      </c>
      <c r="I21" s="45">
        <v>4</v>
      </c>
      <c r="J21" s="41"/>
    </row>
    <row r="22" spans="1:10" ht="24.6" customHeight="1">
      <c r="A22" s="41" t="s">
        <v>56</v>
      </c>
      <c r="B22" s="41" t="s">
        <v>39</v>
      </c>
      <c r="C22" s="42" t="s">
        <v>106</v>
      </c>
      <c r="D22" s="42" t="s">
        <v>107</v>
      </c>
      <c r="E22" s="42" t="s">
        <v>108</v>
      </c>
      <c r="F22" s="46">
        <v>30</v>
      </c>
      <c r="G22" s="46"/>
      <c r="H22" s="44">
        <v>10311</v>
      </c>
      <c r="I22" s="45">
        <v>1</v>
      </c>
      <c r="J22" s="41"/>
    </row>
    <row r="23" spans="1:10" ht="24.6" customHeight="1">
      <c r="A23" s="41" t="s">
        <v>56</v>
      </c>
      <c r="B23" s="41" t="s">
        <v>39</v>
      </c>
      <c r="C23" s="42" t="s">
        <v>109</v>
      </c>
      <c r="D23" s="42" t="s">
        <v>21</v>
      </c>
      <c r="E23" s="42" t="s">
        <v>22</v>
      </c>
      <c r="F23" s="46">
        <v>100</v>
      </c>
      <c r="G23" s="46"/>
      <c r="H23" s="44">
        <v>29590</v>
      </c>
      <c r="I23" s="45">
        <v>5</v>
      </c>
      <c r="J23" s="41"/>
    </row>
    <row r="24" spans="1:10" ht="24.6" customHeight="1">
      <c r="A24" s="41" t="s">
        <v>56</v>
      </c>
      <c r="B24" s="41" t="s">
        <v>39</v>
      </c>
      <c r="C24" s="42" t="s">
        <v>110</v>
      </c>
      <c r="D24" s="42" t="s">
        <v>111</v>
      </c>
      <c r="E24" s="42" t="s">
        <v>112</v>
      </c>
      <c r="F24" s="46">
        <v>35</v>
      </c>
      <c r="G24" s="46"/>
      <c r="H24" s="44">
        <v>21276</v>
      </c>
      <c r="I24" s="45">
        <v>1</v>
      </c>
      <c r="J24" s="41"/>
    </row>
    <row r="25" spans="1:10" ht="24.6" customHeight="1">
      <c r="A25" s="41" t="s">
        <v>56</v>
      </c>
      <c r="B25" s="41" t="s">
        <v>39</v>
      </c>
      <c r="C25" s="42" t="s">
        <v>113</v>
      </c>
      <c r="D25" s="42" t="s">
        <v>114</v>
      </c>
      <c r="E25" s="42" t="s">
        <v>115</v>
      </c>
      <c r="F25" s="46">
        <v>35</v>
      </c>
      <c r="G25" s="46"/>
      <c r="H25" s="44">
        <v>12514</v>
      </c>
      <c r="I25" s="45">
        <v>2</v>
      </c>
      <c r="J25" s="41"/>
    </row>
    <row r="26" spans="1:10" ht="24.6" customHeight="1">
      <c r="A26" s="41" t="s">
        <v>56</v>
      </c>
      <c r="B26" s="41" t="s">
        <v>39</v>
      </c>
      <c r="C26" s="42" t="s">
        <v>116</v>
      </c>
      <c r="D26" s="42" t="s">
        <v>117</v>
      </c>
      <c r="E26" s="42" t="s">
        <v>117</v>
      </c>
      <c r="F26" s="46">
        <v>1000</v>
      </c>
      <c r="G26" s="46"/>
      <c r="H26" s="44">
        <v>411000</v>
      </c>
      <c r="I26" s="45"/>
      <c r="J26" s="41"/>
    </row>
    <row r="27" spans="1:10" ht="24.6" customHeight="1">
      <c r="A27" s="41" t="s">
        <v>56</v>
      </c>
      <c r="B27" s="41" t="s">
        <v>39</v>
      </c>
      <c r="C27" s="42" t="s">
        <v>23</v>
      </c>
      <c r="D27" s="42"/>
      <c r="E27" s="42"/>
      <c r="F27" s="46"/>
      <c r="G27" s="46"/>
      <c r="H27" s="44">
        <v>64345</v>
      </c>
      <c r="I27" s="45"/>
      <c r="J27" s="41"/>
    </row>
    <row r="28" spans="1:10" ht="24.6" customHeight="1">
      <c r="A28" s="41" t="s">
        <v>56</v>
      </c>
      <c r="B28" s="41" t="s">
        <v>39</v>
      </c>
      <c r="C28" s="42" t="s">
        <v>348</v>
      </c>
      <c r="D28" s="42"/>
      <c r="E28" s="42"/>
      <c r="F28" s="46"/>
      <c r="G28" s="46"/>
      <c r="H28" s="44">
        <v>112118</v>
      </c>
      <c r="I28" s="45"/>
      <c r="J28" s="41"/>
    </row>
    <row r="29" spans="1:10" ht="24.6" customHeight="1">
      <c r="A29" s="79" t="s">
        <v>15</v>
      </c>
      <c r="B29" s="79" t="s">
        <v>520</v>
      </c>
      <c r="C29" s="98" t="s">
        <v>349</v>
      </c>
      <c r="D29" s="98" t="s">
        <v>350</v>
      </c>
      <c r="E29" s="98" t="s">
        <v>351</v>
      </c>
      <c r="F29" s="85">
        <v>2200</v>
      </c>
      <c r="G29" s="85"/>
      <c r="H29" s="99">
        <v>1370000</v>
      </c>
      <c r="I29" s="100"/>
      <c r="J29" s="79" t="s">
        <v>530</v>
      </c>
    </row>
    <row r="30" spans="1:10" ht="24.6" customHeight="1">
      <c r="A30" s="79" t="s">
        <v>15</v>
      </c>
      <c r="B30" s="79" t="s">
        <v>520</v>
      </c>
      <c r="C30" s="98" t="s">
        <v>352</v>
      </c>
      <c r="D30" s="98" t="s">
        <v>351</v>
      </c>
      <c r="E30" s="98" t="s">
        <v>353</v>
      </c>
      <c r="F30" s="85">
        <v>2300</v>
      </c>
      <c r="G30" s="85"/>
      <c r="H30" s="99">
        <v>1430000</v>
      </c>
      <c r="I30" s="100"/>
      <c r="J30" s="79" t="s">
        <v>530</v>
      </c>
    </row>
    <row r="31" spans="1:10" ht="24.6" customHeight="1">
      <c r="A31" s="79" t="s">
        <v>15</v>
      </c>
      <c r="B31" s="79" t="s">
        <v>520</v>
      </c>
      <c r="C31" s="98" t="s">
        <v>354</v>
      </c>
      <c r="D31" s="98" t="s">
        <v>355</v>
      </c>
      <c r="E31" s="98" t="s">
        <v>356</v>
      </c>
      <c r="F31" s="102">
        <v>300</v>
      </c>
      <c r="G31" s="85"/>
      <c r="H31" s="99">
        <v>160000</v>
      </c>
      <c r="I31" s="100">
        <v>30</v>
      </c>
      <c r="J31" s="79"/>
    </row>
    <row r="32" spans="1:10" ht="24.6" customHeight="1">
      <c r="A32" s="79" t="s">
        <v>15</v>
      </c>
      <c r="B32" s="79" t="s">
        <v>520</v>
      </c>
      <c r="C32" s="98" t="s">
        <v>357</v>
      </c>
      <c r="D32" s="98" t="s">
        <v>358</v>
      </c>
      <c r="E32" s="98" t="s">
        <v>359</v>
      </c>
      <c r="F32" s="85">
        <v>130</v>
      </c>
      <c r="G32" s="85"/>
      <c r="H32" s="99">
        <v>68000</v>
      </c>
      <c r="I32" s="100">
        <v>19</v>
      </c>
      <c r="J32" s="79"/>
    </row>
    <row r="33" spans="1:10" ht="24.6" customHeight="1">
      <c r="A33" s="79" t="s">
        <v>15</v>
      </c>
      <c r="B33" s="79" t="s">
        <v>520</v>
      </c>
      <c r="C33" s="98" t="s">
        <v>360</v>
      </c>
      <c r="D33" s="98" t="s">
        <v>361</v>
      </c>
      <c r="E33" s="98" t="s">
        <v>362</v>
      </c>
      <c r="F33" s="102">
        <v>170</v>
      </c>
      <c r="G33" s="85"/>
      <c r="H33" s="99">
        <v>92000</v>
      </c>
      <c r="I33" s="100">
        <v>47</v>
      </c>
      <c r="J33" s="79"/>
    </row>
    <row r="34" spans="1:10" ht="24.6" customHeight="1">
      <c r="A34" s="79" t="s">
        <v>15</v>
      </c>
      <c r="B34" s="79" t="s">
        <v>520</v>
      </c>
      <c r="C34" s="98" t="s">
        <v>363</v>
      </c>
      <c r="D34" s="98" t="s">
        <v>364</v>
      </c>
      <c r="E34" s="98" t="s">
        <v>365</v>
      </c>
      <c r="F34" s="85">
        <v>40</v>
      </c>
      <c r="G34" s="85"/>
      <c r="H34" s="99">
        <v>32000</v>
      </c>
      <c r="I34" s="100">
        <v>36</v>
      </c>
      <c r="J34" s="79"/>
    </row>
    <row r="35" spans="1:10" ht="24.6" customHeight="1">
      <c r="A35" s="79" t="s">
        <v>15</v>
      </c>
      <c r="B35" s="79" t="s">
        <v>520</v>
      </c>
      <c r="C35" s="98" t="s">
        <v>366</v>
      </c>
      <c r="D35" s="98" t="s">
        <v>367</v>
      </c>
      <c r="E35" s="98" t="s">
        <v>368</v>
      </c>
      <c r="F35" s="102">
        <v>40</v>
      </c>
      <c r="G35" s="85"/>
      <c r="H35" s="99">
        <v>24000</v>
      </c>
      <c r="I35" s="100">
        <v>18</v>
      </c>
      <c r="J35" s="79"/>
    </row>
    <row r="36" spans="1:10" ht="24.6" customHeight="1">
      <c r="A36" s="79" t="s">
        <v>15</v>
      </c>
      <c r="B36" s="79" t="s">
        <v>520</v>
      </c>
      <c r="C36" s="98" t="s">
        <v>371</v>
      </c>
      <c r="D36" s="98"/>
      <c r="E36" s="98"/>
      <c r="F36" s="85"/>
      <c r="G36" s="85"/>
      <c r="H36" s="99">
        <v>100000</v>
      </c>
      <c r="I36" s="100"/>
      <c r="J36" s="79"/>
    </row>
    <row r="37" spans="1:10" ht="24.6" customHeight="1">
      <c r="A37" s="79" t="s">
        <v>15</v>
      </c>
      <c r="B37" s="79" t="s">
        <v>520</v>
      </c>
      <c r="C37" s="98" t="s">
        <v>372</v>
      </c>
      <c r="D37" s="98"/>
      <c r="E37" s="98"/>
      <c r="F37" s="102">
        <v>867.19655855772908</v>
      </c>
      <c r="G37" s="85"/>
      <c r="H37" s="99">
        <v>120000</v>
      </c>
      <c r="I37" s="100">
        <v>712.53236647437029</v>
      </c>
      <c r="J37" s="79"/>
    </row>
    <row r="38" spans="1:10" ht="24.6" customHeight="1">
      <c r="A38" s="79" t="s">
        <v>15</v>
      </c>
      <c r="B38" s="79" t="s">
        <v>520</v>
      </c>
      <c r="C38" s="98" t="s">
        <v>373</v>
      </c>
      <c r="D38" s="98"/>
      <c r="E38" s="98"/>
      <c r="F38" s="102"/>
      <c r="G38" s="85"/>
      <c r="H38" s="99">
        <v>87610</v>
      </c>
      <c r="I38" s="100"/>
      <c r="J38" s="79"/>
    </row>
    <row r="39" spans="1:10" ht="24.6" customHeight="1">
      <c r="A39" s="41" t="s">
        <v>57</v>
      </c>
      <c r="B39" s="41" t="s">
        <v>166</v>
      </c>
      <c r="C39" s="42" t="s">
        <v>25</v>
      </c>
      <c r="D39" s="42" t="s">
        <v>119</v>
      </c>
      <c r="E39" s="42" t="s">
        <v>120</v>
      </c>
      <c r="F39" s="46">
        <v>50</v>
      </c>
      <c r="G39" s="46"/>
      <c r="H39" s="44">
        <v>20168</v>
      </c>
      <c r="I39" s="45">
        <v>7</v>
      </c>
      <c r="J39" s="41" t="s">
        <v>73</v>
      </c>
    </row>
    <row r="40" spans="1:10" ht="24.6" customHeight="1">
      <c r="A40" s="41" t="s">
        <v>57</v>
      </c>
      <c r="B40" s="41" t="s">
        <v>40</v>
      </c>
      <c r="C40" s="42" t="s">
        <v>121</v>
      </c>
      <c r="D40" s="42" t="s">
        <v>122</v>
      </c>
      <c r="E40" s="42" t="s">
        <v>123</v>
      </c>
      <c r="F40" s="46">
        <v>30</v>
      </c>
      <c r="G40" s="46"/>
      <c r="H40" s="44">
        <v>11394</v>
      </c>
      <c r="I40" s="45">
        <v>6</v>
      </c>
      <c r="J40" s="41" t="s">
        <v>73</v>
      </c>
    </row>
    <row r="41" spans="1:10" ht="24.6" customHeight="1">
      <c r="A41" s="41" t="s">
        <v>57</v>
      </c>
      <c r="B41" s="41" t="s">
        <v>40</v>
      </c>
      <c r="C41" s="42" t="s">
        <v>124</v>
      </c>
      <c r="D41" s="42" t="s">
        <v>125</v>
      </c>
      <c r="E41" s="42" t="s">
        <v>126</v>
      </c>
      <c r="F41" s="46">
        <v>40</v>
      </c>
      <c r="G41" s="46"/>
      <c r="H41" s="44">
        <v>15190</v>
      </c>
      <c r="I41" s="45">
        <v>1</v>
      </c>
      <c r="J41" s="41" t="s">
        <v>73</v>
      </c>
    </row>
    <row r="42" spans="1:10" ht="24.6" customHeight="1">
      <c r="A42" s="41" t="s">
        <v>57</v>
      </c>
      <c r="B42" s="41" t="s">
        <v>40</v>
      </c>
      <c r="C42" s="42" t="s">
        <v>127</v>
      </c>
      <c r="D42" s="42" t="s">
        <v>128</v>
      </c>
      <c r="E42" s="42" t="s">
        <v>129</v>
      </c>
      <c r="F42" s="46">
        <v>68</v>
      </c>
      <c r="G42" s="46"/>
      <c r="H42" s="44">
        <v>21935</v>
      </c>
      <c r="I42" s="45">
        <v>8</v>
      </c>
      <c r="J42" s="41" t="s">
        <v>73</v>
      </c>
    </row>
    <row r="43" spans="1:10" ht="24.6" customHeight="1">
      <c r="A43" s="41" t="s">
        <v>57</v>
      </c>
      <c r="B43" s="41" t="s">
        <v>40</v>
      </c>
      <c r="C43" s="42" t="s">
        <v>130</v>
      </c>
      <c r="D43" s="42" t="s">
        <v>131</v>
      </c>
      <c r="E43" s="42" t="s">
        <v>132</v>
      </c>
      <c r="F43" s="46">
        <v>13</v>
      </c>
      <c r="G43" s="46"/>
      <c r="H43" s="44">
        <v>5650</v>
      </c>
      <c r="I43" s="45">
        <v>1</v>
      </c>
      <c r="J43" s="41" t="s">
        <v>73</v>
      </c>
    </row>
    <row r="44" spans="1:10" ht="24.6" customHeight="1">
      <c r="A44" s="41" t="s">
        <v>57</v>
      </c>
      <c r="B44" s="41" t="s">
        <v>40</v>
      </c>
      <c r="C44" s="42" t="s">
        <v>133</v>
      </c>
      <c r="D44" s="42" t="s">
        <v>134</v>
      </c>
      <c r="E44" s="42" t="s">
        <v>135</v>
      </c>
      <c r="F44" s="46">
        <v>60</v>
      </c>
      <c r="G44" s="46"/>
      <c r="H44" s="44">
        <v>19614</v>
      </c>
      <c r="I44" s="45">
        <v>6</v>
      </c>
      <c r="J44" s="41" t="s">
        <v>73</v>
      </c>
    </row>
    <row r="45" spans="1:10" ht="24.6" customHeight="1">
      <c r="A45" s="41" t="s">
        <v>57</v>
      </c>
      <c r="B45" s="41" t="s">
        <v>40</v>
      </c>
      <c r="C45" s="42" t="s">
        <v>136</v>
      </c>
      <c r="D45" s="42" t="s">
        <v>137</v>
      </c>
      <c r="E45" s="42" t="s">
        <v>138</v>
      </c>
      <c r="F45" s="46">
        <v>10</v>
      </c>
      <c r="G45" s="46"/>
      <c r="H45" s="44">
        <v>4346</v>
      </c>
      <c r="I45" s="45">
        <v>1</v>
      </c>
      <c r="J45" s="41" t="s">
        <v>73</v>
      </c>
    </row>
    <row r="46" spans="1:10" ht="24.6" customHeight="1">
      <c r="A46" s="41" t="s">
        <v>57</v>
      </c>
      <c r="B46" s="41" t="s">
        <v>40</v>
      </c>
      <c r="C46" s="42" t="s">
        <v>139</v>
      </c>
      <c r="D46" s="42" t="s">
        <v>140</v>
      </c>
      <c r="E46" s="42" t="s">
        <v>141</v>
      </c>
      <c r="F46" s="46">
        <v>30</v>
      </c>
      <c r="G46" s="46"/>
      <c r="H46" s="44">
        <v>11394</v>
      </c>
      <c r="I46" s="45">
        <v>6</v>
      </c>
      <c r="J46" s="41" t="s">
        <v>73</v>
      </c>
    </row>
    <row r="47" spans="1:10" ht="24.6" customHeight="1">
      <c r="A47" s="41" t="s">
        <v>57</v>
      </c>
      <c r="B47" s="41" t="s">
        <v>40</v>
      </c>
      <c r="C47" s="42" t="s">
        <v>142</v>
      </c>
      <c r="D47" s="42" t="s">
        <v>143</v>
      </c>
      <c r="E47" s="42" t="s">
        <v>144</v>
      </c>
      <c r="F47" s="46">
        <v>20</v>
      </c>
      <c r="G47" s="46"/>
      <c r="H47" s="44">
        <v>8990</v>
      </c>
      <c r="I47" s="45">
        <v>1</v>
      </c>
      <c r="J47" s="41" t="s">
        <v>73</v>
      </c>
    </row>
    <row r="48" spans="1:10" ht="24.6" customHeight="1">
      <c r="A48" s="41" t="s">
        <v>57</v>
      </c>
      <c r="B48" s="41" t="s">
        <v>40</v>
      </c>
      <c r="C48" s="42" t="s">
        <v>145</v>
      </c>
      <c r="D48" s="42" t="s">
        <v>146</v>
      </c>
      <c r="E48" s="42" t="s">
        <v>147</v>
      </c>
      <c r="F48" s="46">
        <v>50</v>
      </c>
      <c r="G48" s="46"/>
      <c r="H48" s="44">
        <v>18988</v>
      </c>
      <c r="I48" s="45">
        <v>4</v>
      </c>
      <c r="J48" s="41" t="s">
        <v>73</v>
      </c>
    </row>
    <row r="49" spans="1:10" ht="24.6" customHeight="1">
      <c r="A49" s="41" t="s">
        <v>57</v>
      </c>
      <c r="B49" s="41" t="s">
        <v>40</v>
      </c>
      <c r="C49" s="42" t="s">
        <v>148</v>
      </c>
      <c r="D49" s="42" t="s">
        <v>149</v>
      </c>
      <c r="E49" s="42" t="s">
        <v>150</v>
      </c>
      <c r="F49" s="46">
        <v>100</v>
      </c>
      <c r="G49" s="46"/>
      <c r="H49" s="44">
        <v>31833</v>
      </c>
      <c r="I49" s="45">
        <v>10</v>
      </c>
      <c r="J49" s="41" t="s">
        <v>73</v>
      </c>
    </row>
    <row r="50" spans="1:10" ht="24.6" customHeight="1">
      <c r="A50" s="41" t="s">
        <v>57</v>
      </c>
      <c r="B50" s="41" t="s">
        <v>40</v>
      </c>
      <c r="C50" s="42" t="s">
        <v>151</v>
      </c>
      <c r="D50" s="42" t="s">
        <v>152</v>
      </c>
      <c r="E50" s="42" t="s">
        <v>153</v>
      </c>
      <c r="F50" s="46">
        <v>50</v>
      </c>
      <c r="G50" s="46"/>
      <c r="H50" s="44">
        <v>18988</v>
      </c>
      <c r="I50" s="45">
        <v>10</v>
      </c>
      <c r="J50" s="41" t="s">
        <v>73</v>
      </c>
    </row>
    <row r="51" spans="1:10" ht="24.6" customHeight="1">
      <c r="A51" s="41" t="s">
        <v>57</v>
      </c>
      <c r="B51" s="41" t="s">
        <v>40</v>
      </c>
      <c r="C51" s="42" t="s">
        <v>154</v>
      </c>
      <c r="D51" s="42" t="s">
        <v>155</v>
      </c>
      <c r="E51" s="42" t="s">
        <v>156</v>
      </c>
      <c r="F51" s="46">
        <v>55</v>
      </c>
      <c r="G51" s="46"/>
      <c r="H51" s="44">
        <v>17980</v>
      </c>
      <c r="I51" s="45">
        <v>10</v>
      </c>
      <c r="J51" s="41" t="s">
        <v>73</v>
      </c>
    </row>
    <row r="52" spans="1:10" ht="24.6" customHeight="1">
      <c r="A52" s="41" t="s">
        <v>57</v>
      </c>
      <c r="B52" s="41" t="s">
        <v>40</v>
      </c>
      <c r="C52" s="42" t="s">
        <v>157</v>
      </c>
      <c r="D52" s="42" t="s">
        <v>158</v>
      </c>
      <c r="E52" s="42" t="s">
        <v>159</v>
      </c>
      <c r="F52" s="46">
        <v>300</v>
      </c>
      <c r="G52" s="46"/>
      <c r="H52" s="44">
        <v>86107</v>
      </c>
      <c r="I52" s="45">
        <v>10</v>
      </c>
      <c r="J52" s="41" t="s">
        <v>73</v>
      </c>
    </row>
    <row r="53" spans="1:10" ht="24.6" customHeight="1">
      <c r="A53" s="41" t="s">
        <v>57</v>
      </c>
      <c r="B53" s="41" t="s">
        <v>40</v>
      </c>
      <c r="C53" s="42" t="s">
        <v>160</v>
      </c>
      <c r="D53" s="42" t="s">
        <v>161</v>
      </c>
      <c r="E53" s="42" t="s">
        <v>162</v>
      </c>
      <c r="F53" s="46">
        <v>330</v>
      </c>
      <c r="G53" s="46"/>
      <c r="H53" s="44">
        <v>98144</v>
      </c>
      <c r="I53" s="45">
        <v>15</v>
      </c>
      <c r="J53" s="41" t="s">
        <v>73</v>
      </c>
    </row>
    <row r="54" spans="1:10" ht="24.6" customHeight="1">
      <c r="A54" s="41" t="s">
        <v>57</v>
      </c>
      <c r="B54" s="41" t="s">
        <v>40</v>
      </c>
      <c r="C54" s="42" t="s">
        <v>163</v>
      </c>
      <c r="D54" s="42" t="s">
        <v>164</v>
      </c>
      <c r="E54" s="42" t="s">
        <v>165</v>
      </c>
      <c r="F54" s="46">
        <v>60</v>
      </c>
      <c r="G54" s="46"/>
      <c r="H54" s="44">
        <v>19614</v>
      </c>
      <c r="I54" s="45">
        <v>6</v>
      </c>
      <c r="J54" s="41" t="s">
        <v>73</v>
      </c>
    </row>
    <row r="55" spans="1:10" ht="24.6" customHeight="1">
      <c r="A55" s="41" t="s">
        <v>57</v>
      </c>
      <c r="B55" s="41" t="s">
        <v>40</v>
      </c>
      <c r="C55" s="42" t="s">
        <v>23</v>
      </c>
      <c r="D55" s="42"/>
      <c r="E55" s="42"/>
      <c r="F55" s="46"/>
      <c r="G55" s="46"/>
      <c r="H55" s="44">
        <v>94746</v>
      </c>
      <c r="I55" s="45"/>
      <c r="J55" s="41"/>
    </row>
    <row r="56" spans="1:10" ht="24.6" customHeight="1">
      <c r="A56" s="41" t="s">
        <v>57</v>
      </c>
      <c r="B56" s="41" t="s">
        <v>40</v>
      </c>
      <c r="C56" s="42" t="s">
        <v>348</v>
      </c>
      <c r="D56" s="42"/>
      <c r="E56" s="42"/>
      <c r="F56" s="46"/>
      <c r="G56" s="46"/>
      <c r="H56" s="44">
        <v>16082</v>
      </c>
      <c r="I56" s="45"/>
      <c r="J56" s="41"/>
    </row>
    <row r="57" spans="1:10" ht="24.6" customHeight="1">
      <c r="A57" s="41" t="s">
        <v>244</v>
      </c>
      <c r="B57" s="41" t="s">
        <v>245</v>
      </c>
      <c r="C57" s="42" t="s">
        <v>68</v>
      </c>
      <c r="D57" s="42" t="s">
        <v>167</v>
      </c>
      <c r="E57" s="42" t="s">
        <v>68</v>
      </c>
      <c r="F57" s="46">
        <v>2800</v>
      </c>
      <c r="G57" s="46"/>
      <c r="H57" s="44">
        <v>630000</v>
      </c>
      <c r="I57" s="45">
        <v>6095</v>
      </c>
      <c r="J57" s="41"/>
    </row>
    <row r="58" spans="1:10" ht="24.6" customHeight="1">
      <c r="A58" s="41" t="s">
        <v>58</v>
      </c>
      <c r="B58" s="41" t="s">
        <v>41</v>
      </c>
      <c r="C58" s="42" t="s">
        <v>168</v>
      </c>
      <c r="D58" s="42" t="s">
        <v>168</v>
      </c>
      <c r="E58" s="42" t="s">
        <v>168</v>
      </c>
      <c r="F58" s="46">
        <v>1500</v>
      </c>
      <c r="G58" s="46"/>
      <c r="H58" s="44">
        <v>280000</v>
      </c>
      <c r="I58" s="45">
        <v>796</v>
      </c>
      <c r="J58" s="41"/>
    </row>
    <row r="59" spans="1:10" ht="24.6" customHeight="1">
      <c r="A59" s="41" t="s">
        <v>58</v>
      </c>
      <c r="B59" s="41" t="s">
        <v>41</v>
      </c>
      <c r="C59" s="42" t="s">
        <v>169</v>
      </c>
      <c r="D59" s="42" t="s">
        <v>170</v>
      </c>
      <c r="E59" s="42" t="s">
        <v>171</v>
      </c>
      <c r="F59" s="46">
        <v>25</v>
      </c>
      <c r="G59" s="46"/>
      <c r="H59" s="44">
        <v>8593.65</v>
      </c>
      <c r="I59" s="45">
        <v>2</v>
      </c>
      <c r="J59" s="41" t="s">
        <v>73</v>
      </c>
    </row>
    <row r="60" spans="1:10" ht="24.6" customHeight="1">
      <c r="A60" s="41" t="s">
        <v>58</v>
      </c>
      <c r="B60" s="41" t="s">
        <v>41</v>
      </c>
      <c r="C60" s="42" t="s">
        <v>172</v>
      </c>
      <c r="D60" s="42" t="s">
        <v>173</v>
      </c>
      <c r="E60" s="42" t="s">
        <v>174</v>
      </c>
      <c r="F60" s="46">
        <v>35</v>
      </c>
      <c r="G60" s="46"/>
      <c r="H60" s="44">
        <v>12031.1</v>
      </c>
      <c r="I60" s="45">
        <v>5</v>
      </c>
      <c r="J60" s="41" t="s">
        <v>73</v>
      </c>
    </row>
    <row r="61" spans="1:10" ht="24.6" customHeight="1">
      <c r="A61" s="41" t="s">
        <v>58</v>
      </c>
      <c r="B61" s="41" t="s">
        <v>41</v>
      </c>
      <c r="C61" s="42" t="s">
        <v>175</v>
      </c>
      <c r="D61" s="42" t="s">
        <v>176</v>
      </c>
      <c r="E61" s="42" t="s">
        <v>177</v>
      </c>
      <c r="F61" s="46">
        <v>250</v>
      </c>
      <c r="G61" s="46"/>
      <c r="H61" s="44">
        <v>63140</v>
      </c>
      <c r="I61" s="45">
        <v>30</v>
      </c>
      <c r="J61" s="41" t="s">
        <v>73</v>
      </c>
    </row>
    <row r="62" spans="1:10" ht="24.6" customHeight="1">
      <c r="A62" s="41" t="s">
        <v>58</v>
      </c>
      <c r="B62" s="41" t="s">
        <v>41</v>
      </c>
      <c r="C62" s="42" t="s">
        <v>178</v>
      </c>
      <c r="D62" s="42" t="s">
        <v>179</v>
      </c>
      <c r="E62" s="42" t="s">
        <v>180</v>
      </c>
      <c r="F62" s="46">
        <v>35</v>
      </c>
      <c r="G62" s="46"/>
      <c r="H62" s="44">
        <v>13293</v>
      </c>
      <c r="I62" s="45">
        <v>4</v>
      </c>
      <c r="J62" s="41" t="s">
        <v>73</v>
      </c>
    </row>
    <row r="63" spans="1:10" ht="24.6" customHeight="1">
      <c r="A63" s="41" t="s">
        <v>58</v>
      </c>
      <c r="B63" s="41" t="s">
        <v>41</v>
      </c>
      <c r="C63" s="42" t="s">
        <v>181</v>
      </c>
      <c r="D63" s="42" t="s">
        <v>182</v>
      </c>
      <c r="E63" s="42" t="s">
        <v>183</v>
      </c>
      <c r="F63" s="46">
        <v>80</v>
      </c>
      <c r="G63" s="46"/>
      <c r="H63" s="44">
        <v>20812.95</v>
      </c>
      <c r="I63" s="45">
        <v>15</v>
      </c>
      <c r="J63" s="41" t="s">
        <v>73</v>
      </c>
    </row>
    <row r="64" spans="1:10" ht="24.6" customHeight="1">
      <c r="A64" s="41" t="s">
        <v>58</v>
      </c>
      <c r="B64" s="41" t="s">
        <v>41</v>
      </c>
      <c r="C64" s="42" t="s">
        <v>184</v>
      </c>
      <c r="D64" s="42" t="s">
        <v>185</v>
      </c>
      <c r="E64" s="42" t="s">
        <v>185</v>
      </c>
      <c r="F64" s="46">
        <v>10</v>
      </c>
      <c r="G64" s="46"/>
      <c r="H64" s="44">
        <v>8072.45</v>
      </c>
      <c r="I64" s="45">
        <v>290</v>
      </c>
      <c r="J64" s="41"/>
    </row>
    <row r="65" spans="1:10" ht="24.6" customHeight="1">
      <c r="A65" s="41" t="s">
        <v>58</v>
      </c>
      <c r="B65" s="41" t="s">
        <v>41</v>
      </c>
      <c r="C65" s="42" t="s">
        <v>186</v>
      </c>
      <c r="D65" s="42" t="s">
        <v>187</v>
      </c>
      <c r="E65" s="42" t="s">
        <v>188</v>
      </c>
      <c r="F65" s="46">
        <v>36</v>
      </c>
      <c r="G65" s="46"/>
      <c r="H65" s="44">
        <v>12375</v>
      </c>
      <c r="I65" s="45">
        <v>3</v>
      </c>
      <c r="J65" s="41" t="s">
        <v>73</v>
      </c>
    </row>
    <row r="66" spans="1:10" ht="24.6" customHeight="1">
      <c r="A66" s="41" t="s">
        <v>58</v>
      </c>
      <c r="B66" s="41" t="s">
        <v>41</v>
      </c>
      <c r="C66" s="42" t="s">
        <v>189</v>
      </c>
      <c r="D66" s="42" t="s">
        <v>190</v>
      </c>
      <c r="E66" s="42" t="s">
        <v>191</v>
      </c>
      <c r="F66" s="46">
        <v>125</v>
      </c>
      <c r="G66" s="46"/>
      <c r="H66" s="44">
        <v>32516.75</v>
      </c>
      <c r="I66" s="45">
        <v>6</v>
      </c>
      <c r="J66" s="41" t="s">
        <v>73</v>
      </c>
    </row>
    <row r="67" spans="1:10" ht="24.6" customHeight="1">
      <c r="A67" s="41" t="s">
        <v>58</v>
      </c>
      <c r="B67" s="41" t="s">
        <v>41</v>
      </c>
      <c r="C67" s="42" t="s">
        <v>192</v>
      </c>
      <c r="D67" s="42" t="s">
        <v>193</v>
      </c>
      <c r="E67" s="42" t="s">
        <v>194</v>
      </c>
      <c r="F67" s="46">
        <v>40</v>
      </c>
      <c r="G67" s="46"/>
      <c r="H67" s="44">
        <v>12223.15</v>
      </c>
      <c r="I67" s="45">
        <v>3</v>
      </c>
      <c r="J67" s="41" t="s">
        <v>73</v>
      </c>
    </row>
    <row r="68" spans="1:10" ht="24.6" customHeight="1">
      <c r="A68" s="41" t="s">
        <v>58</v>
      </c>
      <c r="B68" s="41" t="s">
        <v>41</v>
      </c>
      <c r="C68" s="42" t="s">
        <v>195</v>
      </c>
      <c r="D68" s="42" t="s">
        <v>196</v>
      </c>
      <c r="E68" s="42" t="s">
        <v>196</v>
      </c>
      <c r="F68" s="46">
        <v>17</v>
      </c>
      <c r="G68" s="46"/>
      <c r="H68" s="44">
        <v>7924.15</v>
      </c>
      <c r="I68" s="45">
        <v>130</v>
      </c>
      <c r="J68" s="41"/>
    </row>
    <row r="69" spans="1:10" ht="24.6" customHeight="1">
      <c r="A69" s="41" t="s">
        <v>58</v>
      </c>
      <c r="B69" s="41" t="s">
        <v>41</v>
      </c>
      <c r="C69" s="42" t="s">
        <v>197</v>
      </c>
      <c r="D69" s="42" t="s">
        <v>198</v>
      </c>
      <c r="E69" s="42" t="s">
        <v>199</v>
      </c>
      <c r="F69" s="46">
        <v>80</v>
      </c>
      <c r="G69" s="46"/>
      <c r="H69" s="44">
        <v>20812.95</v>
      </c>
      <c r="I69" s="45">
        <v>10</v>
      </c>
      <c r="J69" s="41" t="s">
        <v>73</v>
      </c>
    </row>
    <row r="70" spans="1:10" ht="24.6" customHeight="1">
      <c r="A70" s="41" t="s">
        <v>58</v>
      </c>
      <c r="B70" s="41" t="s">
        <v>41</v>
      </c>
      <c r="C70" s="42" t="s">
        <v>200</v>
      </c>
      <c r="D70" s="42" t="s">
        <v>201</v>
      </c>
      <c r="E70" s="42" t="s">
        <v>202</v>
      </c>
      <c r="F70" s="46">
        <v>42</v>
      </c>
      <c r="G70" s="46"/>
      <c r="H70" s="44">
        <v>12835.45</v>
      </c>
      <c r="I70" s="45">
        <v>1</v>
      </c>
      <c r="J70" s="41" t="s">
        <v>73</v>
      </c>
    </row>
    <row r="71" spans="1:10" ht="24.6" customHeight="1">
      <c r="A71" s="41" t="s">
        <v>58</v>
      </c>
      <c r="B71" s="41" t="s">
        <v>41</v>
      </c>
      <c r="C71" s="42" t="s">
        <v>203</v>
      </c>
      <c r="D71" s="42" t="s">
        <v>204</v>
      </c>
      <c r="E71" s="42" t="s">
        <v>205</v>
      </c>
      <c r="F71" s="46">
        <v>20</v>
      </c>
      <c r="G71" s="46"/>
      <c r="H71" s="44">
        <v>6874</v>
      </c>
      <c r="I71" s="45">
        <v>1</v>
      </c>
      <c r="J71" s="41" t="s">
        <v>73</v>
      </c>
    </row>
    <row r="72" spans="1:10" ht="24.6" customHeight="1">
      <c r="A72" s="41" t="s">
        <v>58</v>
      </c>
      <c r="B72" s="41" t="s">
        <v>41</v>
      </c>
      <c r="C72" s="42" t="s">
        <v>206</v>
      </c>
      <c r="D72" s="42" t="s">
        <v>207</v>
      </c>
      <c r="E72" s="42" t="s">
        <v>208</v>
      </c>
      <c r="F72" s="46">
        <v>65</v>
      </c>
      <c r="G72" s="46"/>
      <c r="H72" s="44">
        <v>19577</v>
      </c>
      <c r="I72" s="45">
        <v>5</v>
      </c>
      <c r="J72" s="41" t="s">
        <v>73</v>
      </c>
    </row>
    <row r="73" spans="1:10" ht="24.6" customHeight="1">
      <c r="A73" s="41" t="s">
        <v>58</v>
      </c>
      <c r="B73" s="41" t="s">
        <v>41</v>
      </c>
      <c r="C73" s="42" t="s">
        <v>209</v>
      </c>
      <c r="D73" s="42" t="s">
        <v>210</v>
      </c>
      <c r="E73" s="42" t="s">
        <v>211</v>
      </c>
      <c r="F73" s="46">
        <v>45</v>
      </c>
      <c r="G73" s="46"/>
      <c r="H73" s="44">
        <v>13750</v>
      </c>
      <c r="I73" s="45">
        <v>4</v>
      </c>
      <c r="J73" s="41" t="s">
        <v>73</v>
      </c>
    </row>
    <row r="74" spans="1:10" ht="24.6" customHeight="1">
      <c r="A74" s="41" t="s">
        <v>58</v>
      </c>
      <c r="B74" s="41" t="s">
        <v>41</v>
      </c>
      <c r="C74" s="42" t="s">
        <v>212</v>
      </c>
      <c r="D74" s="42" t="s">
        <v>213</v>
      </c>
      <c r="E74" s="42" t="s">
        <v>214</v>
      </c>
      <c r="F74" s="46">
        <v>25</v>
      </c>
      <c r="G74" s="46"/>
      <c r="H74" s="44">
        <v>9549</v>
      </c>
      <c r="I74" s="45">
        <v>2</v>
      </c>
      <c r="J74" s="41" t="s">
        <v>73</v>
      </c>
    </row>
    <row r="75" spans="1:10" ht="24.6" customHeight="1">
      <c r="A75" s="41" t="s">
        <v>58</v>
      </c>
      <c r="B75" s="41" t="s">
        <v>41</v>
      </c>
      <c r="C75" s="42" t="s">
        <v>215</v>
      </c>
      <c r="D75" s="42" t="s">
        <v>216</v>
      </c>
      <c r="E75" s="42" t="s">
        <v>216</v>
      </c>
      <c r="F75" s="46">
        <v>10</v>
      </c>
      <c r="G75" s="46"/>
      <c r="H75" s="44">
        <v>6812</v>
      </c>
      <c r="I75" s="45">
        <v>154</v>
      </c>
      <c r="J75" s="41"/>
    </row>
    <row r="76" spans="1:10" ht="24.6" customHeight="1">
      <c r="A76" s="41" t="s">
        <v>58</v>
      </c>
      <c r="B76" s="41" t="s">
        <v>41</v>
      </c>
      <c r="C76" s="42" t="s">
        <v>217</v>
      </c>
      <c r="D76" s="42" t="s">
        <v>218</v>
      </c>
      <c r="E76" s="42" t="s">
        <v>218</v>
      </c>
      <c r="F76" s="46">
        <v>10</v>
      </c>
      <c r="G76" s="46"/>
      <c r="H76" s="44">
        <v>8072.45</v>
      </c>
      <c r="I76" s="45">
        <v>399</v>
      </c>
      <c r="J76" s="41"/>
    </row>
    <row r="77" spans="1:10" ht="24.6" customHeight="1">
      <c r="A77" s="41" t="s">
        <v>58</v>
      </c>
      <c r="B77" s="41" t="s">
        <v>41</v>
      </c>
      <c r="C77" s="42" t="s">
        <v>219</v>
      </c>
      <c r="D77" s="42" t="s">
        <v>220</v>
      </c>
      <c r="E77" s="42" t="s">
        <v>221</v>
      </c>
      <c r="F77" s="46">
        <v>37</v>
      </c>
      <c r="G77" s="46"/>
      <c r="H77" s="44">
        <v>12717</v>
      </c>
      <c r="I77" s="45">
        <v>1</v>
      </c>
      <c r="J77" s="41" t="s">
        <v>73</v>
      </c>
    </row>
    <row r="78" spans="1:10" ht="24.6" customHeight="1">
      <c r="A78" s="41" t="s">
        <v>58</v>
      </c>
      <c r="B78" s="41" t="s">
        <v>41</v>
      </c>
      <c r="C78" s="42" t="s">
        <v>37</v>
      </c>
      <c r="D78" s="42" t="s">
        <v>222</v>
      </c>
      <c r="E78" s="42" t="s">
        <v>38</v>
      </c>
      <c r="F78" s="46">
        <v>30</v>
      </c>
      <c r="G78" s="46"/>
      <c r="H78" s="44">
        <v>10311</v>
      </c>
      <c r="I78" s="45">
        <v>2</v>
      </c>
      <c r="J78" s="41" t="s">
        <v>73</v>
      </c>
    </row>
    <row r="79" spans="1:10" ht="24.6" customHeight="1">
      <c r="A79" s="41" t="s">
        <v>58</v>
      </c>
      <c r="B79" s="41" t="s">
        <v>41</v>
      </c>
      <c r="C79" s="42" t="s">
        <v>223</v>
      </c>
      <c r="D79" s="42" t="s">
        <v>224</v>
      </c>
      <c r="E79" s="42" t="s">
        <v>225</v>
      </c>
      <c r="F79" s="46">
        <v>100</v>
      </c>
      <c r="G79" s="46"/>
      <c r="H79" s="44">
        <v>26013</v>
      </c>
      <c r="I79" s="45">
        <v>5</v>
      </c>
      <c r="J79" s="41" t="s">
        <v>73</v>
      </c>
    </row>
    <row r="80" spans="1:10" ht="24.6" customHeight="1">
      <c r="A80" s="41" t="s">
        <v>58</v>
      </c>
      <c r="B80" s="41" t="s">
        <v>41</v>
      </c>
      <c r="C80" s="42" t="s">
        <v>226</v>
      </c>
      <c r="D80" s="42" t="s">
        <v>227</v>
      </c>
      <c r="E80" s="42" t="s">
        <v>228</v>
      </c>
      <c r="F80" s="46">
        <v>50</v>
      </c>
      <c r="G80" s="46"/>
      <c r="H80" s="44">
        <v>19600</v>
      </c>
      <c r="I80" s="45">
        <v>6</v>
      </c>
      <c r="J80" s="41" t="s">
        <v>73</v>
      </c>
    </row>
    <row r="81" spans="1:11" ht="24.6" customHeight="1">
      <c r="A81" s="41" t="s">
        <v>58</v>
      </c>
      <c r="B81" s="41" t="s">
        <v>41</v>
      </c>
      <c r="C81" s="42" t="s">
        <v>229</v>
      </c>
      <c r="D81" s="42" t="s">
        <v>230</v>
      </c>
      <c r="E81" s="42" t="s">
        <v>231</v>
      </c>
      <c r="F81" s="46">
        <v>305</v>
      </c>
      <c r="G81" s="46"/>
      <c r="H81" s="44">
        <v>79042.100000000006</v>
      </c>
      <c r="I81" s="45">
        <v>24</v>
      </c>
      <c r="J81" s="41" t="s">
        <v>73</v>
      </c>
    </row>
    <row r="82" spans="1:11" s="34" customFormat="1" ht="24.6" customHeight="1">
      <c r="A82" s="41" t="s">
        <v>58</v>
      </c>
      <c r="B82" s="41" t="s">
        <v>41</v>
      </c>
      <c r="C82" s="42" t="s">
        <v>65</v>
      </c>
      <c r="D82" s="42" t="s">
        <v>28</v>
      </c>
      <c r="E82" s="42" t="s">
        <v>29</v>
      </c>
      <c r="F82" s="46">
        <v>50</v>
      </c>
      <c r="G82" s="46"/>
      <c r="H82" s="44">
        <v>16774</v>
      </c>
      <c r="I82" s="45">
        <v>6</v>
      </c>
      <c r="J82" s="41"/>
    </row>
    <row r="83" spans="1:11" s="34" customFormat="1" ht="24.6" customHeight="1">
      <c r="A83" s="41" t="s">
        <v>58</v>
      </c>
      <c r="B83" s="41" t="s">
        <v>41</v>
      </c>
      <c r="C83" s="42" t="s">
        <v>232</v>
      </c>
      <c r="D83" s="42" t="s">
        <v>233</v>
      </c>
      <c r="E83" s="42" t="s">
        <v>234</v>
      </c>
      <c r="F83" s="46">
        <v>65</v>
      </c>
      <c r="G83" s="46"/>
      <c r="H83" s="44">
        <v>20926</v>
      </c>
      <c r="I83" s="45">
        <v>17</v>
      </c>
      <c r="J83" s="41"/>
    </row>
    <row r="84" spans="1:11" s="34" customFormat="1" ht="24.6" customHeight="1">
      <c r="A84" s="41" t="s">
        <v>58</v>
      </c>
      <c r="B84" s="41" t="s">
        <v>41</v>
      </c>
      <c r="C84" s="42" t="s">
        <v>64</v>
      </c>
      <c r="D84" s="42" t="s">
        <v>26</v>
      </c>
      <c r="E84" s="42" t="s">
        <v>27</v>
      </c>
      <c r="F84" s="46">
        <v>65</v>
      </c>
      <c r="G84" s="46"/>
      <c r="H84" s="44">
        <v>19557</v>
      </c>
      <c r="I84" s="45">
        <v>11</v>
      </c>
      <c r="J84" s="41"/>
    </row>
    <row r="85" spans="1:11" s="34" customFormat="1" ht="24.6" customHeight="1">
      <c r="A85" s="41" t="s">
        <v>58</v>
      </c>
      <c r="B85" s="41" t="s">
        <v>41</v>
      </c>
      <c r="C85" s="42" t="s">
        <v>235</v>
      </c>
      <c r="D85" s="42" t="s">
        <v>236</v>
      </c>
      <c r="E85" s="42" t="s">
        <v>237</v>
      </c>
      <c r="F85" s="46">
        <v>50</v>
      </c>
      <c r="G85" s="46"/>
      <c r="H85" s="44">
        <v>16907</v>
      </c>
      <c r="I85" s="45">
        <v>11</v>
      </c>
      <c r="J85" s="41"/>
    </row>
    <row r="86" spans="1:11" s="34" customFormat="1" ht="24.6" customHeight="1">
      <c r="A86" s="41" t="s">
        <v>58</v>
      </c>
      <c r="B86" s="41" t="s">
        <v>41</v>
      </c>
      <c r="C86" s="42" t="s">
        <v>238</v>
      </c>
      <c r="D86" s="42" t="s">
        <v>239</v>
      </c>
      <c r="E86" s="42" t="s">
        <v>240</v>
      </c>
      <c r="F86" s="46">
        <v>40</v>
      </c>
      <c r="G86" s="46"/>
      <c r="H86" s="44">
        <v>13751</v>
      </c>
      <c r="I86" s="45">
        <v>3</v>
      </c>
      <c r="J86" s="41"/>
    </row>
    <row r="87" spans="1:11" s="34" customFormat="1" ht="24.6" customHeight="1">
      <c r="A87" s="41" t="s">
        <v>58</v>
      </c>
      <c r="B87" s="41" t="s">
        <v>41</v>
      </c>
      <c r="C87" s="42" t="s">
        <v>66</v>
      </c>
      <c r="D87" s="42" t="s">
        <v>30</v>
      </c>
      <c r="E87" s="42" t="s">
        <v>31</v>
      </c>
      <c r="F87" s="46">
        <v>25</v>
      </c>
      <c r="G87" s="46"/>
      <c r="H87" s="44">
        <v>9550</v>
      </c>
      <c r="I87" s="45">
        <v>1</v>
      </c>
      <c r="J87" s="41"/>
    </row>
    <row r="88" spans="1:11" s="34" customFormat="1" ht="24.6" customHeight="1">
      <c r="A88" s="41" t="s">
        <v>58</v>
      </c>
      <c r="B88" s="41" t="s">
        <v>41</v>
      </c>
      <c r="C88" s="42" t="s">
        <v>67</v>
      </c>
      <c r="D88" s="42" t="s">
        <v>32</v>
      </c>
      <c r="E88" s="42" t="s">
        <v>33</v>
      </c>
      <c r="F88" s="46">
        <v>30</v>
      </c>
      <c r="G88" s="46"/>
      <c r="H88" s="44">
        <v>11457</v>
      </c>
      <c r="I88" s="45">
        <v>1</v>
      </c>
      <c r="J88" s="41"/>
    </row>
    <row r="89" spans="1:11" s="34" customFormat="1" ht="24.6" customHeight="1">
      <c r="A89" s="41" t="s">
        <v>58</v>
      </c>
      <c r="B89" s="41" t="s">
        <v>41</v>
      </c>
      <c r="C89" s="42" t="s">
        <v>241</v>
      </c>
      <c r="D89" s="42" t="s">
        <v>242</v>
      </c>
      <c r="E89" s="42" t="s">
        <v>243</v>
      </c>
      <c r="F89" s="46">
        <v>350</v>
      </c>
      <c r="G89" s="46"/>
      <c r="H89" s="44">
        <v>143587</v>
      </c>
      <c r="I89" s="45">
        <v>2</v>
      </c>
      <c r="J89" s="41"/>
    </row>
    <row r="90" spans="1:11" s="34" customFormat="1" ht="24.6" customHeight="1">
      <c r="A90" s="41" t="s">
        <v>58</v>
      </c>
      <c r="B90" s="41" t="s">
        <v>41</v>
      </c>
      <c r="C90" s="42" t="s">
        <v>23</v>
      </c>
      <c r="D90" s="42"/>
      <c r="E90" s="42"/>
      <c r="F90" s="46"/>
      <c r="G90" s="46"/>
      <c r="H90" s="44">
        <v>191873</v>
      </c>
      <c r="I90" s="45"/>
      <c r="J90" s="41"/>
    </row>
    <row r="91" spans="1:11" s="34" customFormat="1" ht="24.6" customHeight="1">
      <c r="A91" s="41" t="s">
        <v>58</v>
      </c>
      <c r="B91" s="41" t="s">
        <v>41</v>
      </c>
      <c r="C91" s="42" t="s">
        <v>348</v>
      </c>
      <c r="D91" s="42"/>
      <c r="E91" s="42"/>
      <c r="F91" s="46"/>
      <c r="G91" s="46"/>
      <c r="H91" s="44">
        <v>89192</v>
      </c>
      <c r="I91" s="45"/>
      <c r="J91" s="41"/>
    </row>
    <row r="92" spans="1:11" s="34" customFormat="1" ht="24.6" customHeight="1">
      <c r="A92" s="41" t="s">
        <v>59</v>
      </c>
      <c r="B92" s="41" t="s">
        <v>42</v>
      </c>
      <c r="C92" s="42" t="s">
        <v>251</v>
      </c>
      <c r="D92" s="42" t="s">
        <v>252</v>
      </c>
      <c r="E92" s="42" t="s">
        <v>253</v>
      </c>
      <c r="F92" s="46">
        <v>70</v>
      </c>
      <c r="G92" s="46"/>
      <c r="H92" s="44">
        <v>23291</v>
      </c>
      <c r="I92" s="45">
        <v>2</v>
      </c>
      <c r="J92" s="41" t="s">
        <v>73</v>
      </c>
    </row>
    <row r="93" spans="1:11" s="33" customFormat="1" ht="24.6" customHeight="1">
      <c r="A93" s="41" t="s">
        <v>59</v>
      </c>
      <c r="B93" s="41" t="s">
        <v>42</v>
      </c>
      <c r="C93" s="42" t="s">
        <v>254</v>
      </c>
      <c r="D93" s="42" t="s">
        <v>255</v>
      </c>
      <c r="E93" s="42" t="s">
        <v>256</v>
      </c>
      <c r="F93" s="46">
        <v>70</v>
      </c>
      <c r="G93" s="46"/>
      <c r="H93" s="44">
        <v>25149.95</v>
      </c>
      <c r="I93" s="45">
        <v>4</v>
      </c>
      <c r="J93" s="41" t="s">
        <v>73</v>
      </c>
      <c r="K93" s="34"/>
    </row>
    <row r="94" spans="1:11" s="33" customFormat="1" ht="24.6" customHeight="1">
      <c r="A94" s="41" t="s">
        <v>59</v>
      </c>
      <c r="B94" s="41" t="s">
        <v>42</v>
      </c>
      <c r="C94" s="42" t="s">
        <v>257</v>
      </c>
      <c r="D94" s="42" t="s">
        <v>258</v>
      </c>
      <c r="E94" s="42" t="s">
        <v>259</v>
      </c>
      <c r="F94" s="43">
        <v>80</v>
      </c>
      <c r="G94" s="43"/>
      <c r="H94" s="44">
        <v>26045.95</v>
      </c>
      <c r="I94" s="45">
        <v>2</v>
      </c>
      <c r="J94" s="41" t="s">
        <v>73</v>
      </c>
      <c r="K94" s="34"/>
    </row>
    <row r="95" spans="1:11" s="33" customFormat="1" ht="24.6" customHeight="1">
      <c r="A95" s="41" t="s">
        <v>59</v>
      </c>
      <c r="B95" s="41" t="s">
        <v>42</v>
      </c>
      <c r="C95" s="42" t="s">
        <v>263</v>
      </c>
      <c r="D95" s="42" t="s">
        <v>264</v>
      </c>
      <c r="E95" s="42" t="s">
        <v>265</v>
      </c>
      <c r="F95" s="43">
        <v>60</v>
      </c>
      <c r="G95" s="43"/>
      <c r="H95" s="44">
        <v>20279</v>
      </c>
      <c r="I95" s="45">
        <v>1</v>
      </c>
      <c r="J95" s="41"/>
      <c r="K95" s="34"/>
    </row>
    <row r="96" spans="1:11" s="33" customFormat="1" ht="24.6" customHeight="1">
      <c r="A96" s="41" t="s">
        <v>59</v>
      </c>
      <c r="B96" s="41" t="s">
        <v>42</v>
      </c>
      <c r="C96" s="42" t="s">
        <v>266</v>
      </c>
      <c r="D96" s="42" t="s">
        <v>267</v>
      </c>
      <c r="E96" s="42" t="s">
        <v>268</v>
      </c>
      <c r="F96" s="43">
        <v>190</v>
      </c>
      <c r="G96" s="43"/>
      <c r="H96" s="44">
        <v>62497</v>
      </c>
      <c r="I96" s="45">
        <v>12</v>
      </c>
      <c r="J96" s="41"/>
      <c r="K96" s="34"/>
    </row>
    <row r="97" spans="1:11" s="33" customFormat="1" ht="24.6" customHeight="1">
      <c r="A97" s="41" t="s">
        <v>59</v>
      </c>
      <c r="B97" s="41" t="s">
        <v>42</v>
      </c>
      <c r="C97" s="42" t="s">
        <v>269</v>
      </c>
      <c r="D97" s="42" t="s">
        <v>270</v>
      </c>
      <c r="E97" s="42" t="s">
        <v>271</v>
      </c>
      <c r="F97" s="43">
        <v>35</v>
      </c>
      <c r="G97" s="43"/>
      <c r="H97" s="44">
        <v>13625</v>
      </c>
      <c r="I97" s="45">
        <v>4</v>
      </c>
      <c r="J97" s="41"/>
      <c r="K97" s="34"/>
    </row>
    <row r="98" spans="1:11" s="33" customFormat="1" ht="24.6" customHeight="1">
      <c r="A98" s="41" t="s">
        <v>59</v>
      </c>
      <c r="B98" s="41" t="s">
        <v>42</v>
      </c>
      <c r="C98" s="42" t="s">
        <v>272</v>
      </c>
      <c r="D98" s="42" t="s">
        <v>273</v>
      </c>
      <c r="E98" s="42" t="s">
        <v>274</v>
      </c>
      <c r="F98" s="43">
        <v>140</v>
      </c>
      <c r="G98" s="43"/>
      <c r="H98" s="44">
        <v>40082</v>
      </c>
      <c r="I98" s="45">
        <v>7</v>
      </c>
      <c r="J98" s="41"/>
      <c r="K98" s="34"/>
    </row>
    <row r="99" spans="1:11" s="33" customFormat="1" ht="24.6" customHeight="1">
      <c r="A99" s="41" t="s">
        <v>59</v>
      </c>
      <c r="B99" s="41" t="s">
        <v>42</v>
      </c>
      <c r="C99" s="42" t="s">
        <v>275</v>
      </c>
      <c r="D99" s="42" t="s">
        <v>276</v>
      </c>
      <c r="E99" s="42" t="s">
        <v>35</v>
      </c>
      <c r="F99" s="43">
        <v>50</v>
      </c>
      <c r="G99" s="43"/>
      <c r="H99" s="44">
        <v>17739</v>
      </c>
      <c r="I99" s="45">
        <v>1</v>
      </c>
      <c r="J99" s="41"/>
      <c r="K99" s="34"/>
    </row>
    <row r="100" spans="1:11" s="33" customFormat="1" ht="24.6" customHeight="1">
      <c r="A100" s="41" t="s">
        <v>59</v>
      </c>
      <c r="B100" s="41" t="s">
        <v>42</v>
      </c>
      <c r="C100" s="42" t="s">
        <v>69</v>
      </c>
      <c r="D100" s="42" t="s">
        <v>34</v>
      </c>
      <c r="E100" s="42" t="s">
        <v>35</v>
      </c>
      <c r="F100" s="43">
        <v>60</v>
      </c>
      <c r="G100" s="43"/>
      <c r="H100" s="44">
        <v>21822</v>
      </c>
      <c r="I100" s="45">
        <v>1</v>
      </c>
      <c r="J100" s="41"/>
      <c r="K100" s="34"/>
    </row>
    <row r="101" spans="1:11" s="33" customFormat="1" ht="24.6" customHeight="1">
      <c r="A101" s="41" t="s">
        <v>59</v>
      </c>
      <c r="B101" s="41" t="s">
        <v>42</v>
      </c>
      <c r="C101" s="42" t="s">
        <v>277</v>
      </c>
      <c r="D101" s="42" t="s">
        <v>278</v>
      </c>
      <c r="E101" s="42" t="s">
        <v>279</v>
      </c>
      <c r="F101" s="43">
        <v>100</v>
      </c>
      <c r="G101" s="43"/>
      <c r="H101" s="44">
        <v>42547</v>
      </c>
      <c r="I101" s="45">
        <v>2</v>
      </c>
      <c r="J101" s="41"/>
      <c r="K101" s="34"/>
    </row>
    <row r="102" spans="1:11" s="33" customFormat="1" ht="24.6" customHeight="1">
      <c r="A102" s="41" t="s">
        <v>59</v>
      </c>
      <c r="B102" s="41" t="s">
        <v>42</v>
      </c>
      <c r="C102" s="42" t="s">
        <v>23</v>
      </c>
      <c r="D102" s="42"/>
      <c r="E102" s="42"/>
      <c r="F102" s="43"/>
      <c r="G102" s="43"/>
      <c r="H102" s="44">
        <v>58606</v>
      </c>
      <c r="I102" s="45"/>
      <c r="J102" s="41"/>
      <c r="K102" s="34"/>
    </row>
    <row r="103" spans="1:11" s="33" customFormat="1" ht="24.6" customHeight="1">
      <c r="A103" s="41" t="s">
        <v>59</v>
      </c>
      <c r="B103" s="41" t="s">
        <v>42</v>
      </c>
      <c r="C103" s="42" t="s">
        <v>348</v>
      </c>
      <c r="D103" s="42"/>
      <c r="E103" s="42"/>
      <c r="F103" s="43"/>
      <c r="G103" s="43"/>
      <c r="H103" s="44">
        <v>66482</v>
      </c>
      <c r="I103" s="45"/>
      <c r="J103" s="41"/>
      <c r="K103" s="34"/>
    </row>
    <row r="104" spans="1:11" s="33" customFormat="1" ht="24.6" customHeight="1">
      <c r="A104" s="41" t="s">
        <v>19</v>
      </c>
      <c r="B104" s="41" t="s">
        <v>325</v>
      </c>
      <c r="C104" s="42" t="s">
        <v>280</v>
      </c>
      <c r="D104" s="42" t="s">
        <v>281</v>
      </c>
      <c r="E104" s="42" t="s">
        <v>282</v>
      </c>
      <c r="F104" s="43">
        <v>220</v>
      </c>
      <c r="G104" s="43"/>
      <c r="H104" s="44">
        <v>70359.899999999994</v>
      </c>
      <c r="I104" s="45">
        <v>22</v>
      </c>
      <c r="J104" s="41" t="s">
        <v>73</v>
      </c>
      <c r="K104" s="34"/>
    </row>
    <row r="105" spans="1:11" s="33" customFormat="1" ht="24.6" customHeight="1">
      <c r="A105" s="41" t="s">
        <v>60</v>
      </c>
      <c r="B105" s="41" t="s">
        <v>43</v>
      </c>
      <c r="C105" s="42" t="s">
        <v>283</v>
      </c>
      <c r="D105" s="42" t="s">
        <v>284</v>
      </c>
      <c r="E105" s="42" t="s">
        <v>285</v>
      </c>
      <c r="F105" s="43">
        <v>235</v>
      </c>
      <c r="G105" s="43"/>
      <c r="H105" s="44">
        <v>75155.899999999994</v>
      </c>
      <c r="I105" s="45">
        <v>18</v>
      </c>
      <c r="J105" s="41" t="s">
        <v>73</v>
      </c>
      <c r="K105" s="34"/>
    </row>
    <row r="106" spans="1:11" s="33" customFormat="1" ht="24.6" customHeight="1">
      <c r="A106" s="41" t="s">
        <v>60</v>
      </c>
      <c r="B106" s="41" t="s">
        <v>43</v>
      </c>
      <c r="C106" s="42" t="s">
        <v>286</v>
      </c>
      <c r="D106" s="42" t="s">
        <v>287</v>
      </c>
      <c r="E106" s="42" t="s">
        <v>288</v>
      </c>
      <c r="F106" s="43">
        <v>265</v>
      </c>
      <c r="G106" s="43"/>
      <c r="H106" s="44">
        <v>84751.15</v>
      </c>
      <c r="I106" s="45">
        <v>25</v>
      </c>
      <c r="J106" s="41" t="s">
        <v>73</v>
      </c>
      <c r="K106" s="34"/>
    </row>
    <row r="107" spans="1:11" s="33" customFormat="1" ht="24.6" customHeight="1">
      <c r="A107" s="41" t="s">
        <v>60</v>
      </c>
      <c r="B107" s="41" t="s">
        <v>43</v>
      </c>
      <c r="C107" s="42" t="s">
        <v>289</v>
      </c>
      <c r="D107" s="42" t="s">
        <v>290</v>
      </c>
      <c r="E107" s="42" t="s">
        <v>291</v>
      </c>
      <c r="F107" s="43">
        <v>210</v>
      </c>
      <c r="G107" s="43"/>
      <c r="H107" s="44">
        <v>85161</v>
      </c>
      <c r="I107" s="45">
        <v>15</v>
      </c>
      <c r="J107" s="41" t="s">
        <v>73</v>
      </c>
      <c r="K107" s="34"/>
    </row>
    <row r="108" spans="1:11" s="34" customFormat="1" ht="24.6" customHeight="1">
      <c r="A108" s="41" t="s">
        <v>60</v>
      </c>
      <c r="B108" s="41" t="s">
        <v>43</v>
      </c>
      <c r="C108" s="42" t="s">
        <v>292</v>
      </c>
      <c r="D108" s="42" t="s">
        <v>293</v>
      </c>
      <c r="E108" s="42" t="s">
        <v>294</v>
      </c>
      <c r="F108" s="43">
        <v>340</v>
      </c>
      <c r="G108" s="43"/>
      <c r="H108" s="44">
        <v>99384</v>
      </c>
      <c r="I108" s="45">
        <v>20</v>
      </c>
      <c r="J108" s="41" t="s">
        <v>73</v>
      </c>
    </row>
    <row r="109" spans="1:11" s="34" customFormat="1" ht="24.6" customHeight="1">
      <c r="A109" s="41" t="s">
        <v>60</v>
      </c>
      <c r="B109" s="41" t="s">
        <v>43</v>
      </c>
      <c r="C109" s="42" t="s">
        <v>295</v>
      </c>
      <c r="D109" s="42" t="s">
        <v>296</v>
      </c>
      <c r="E109" s="42" t="s">
        <v>297</v>
      </c>
      <c r="F109" s="43">
        <v>240</v>
      </c>
      <c r="G109" s="43"/>
      <c r="H109" s="44">
        <v>75226</v>
      </c>
      <c r="I109" s="45">
        <v>8</v>
      </c>
      <c r="J109" s="41" t="s">
        <v>73</v>
      </c>
    </row>
    <row r="110" spans="1:11" s="34" customFormat="1" ht="24.6" customHeight="1">
      <c r="A110" s="41" t="s">
        <v>60</v>
      </c>
      <c r="B110" s="41" t="s">
        <v>43</v>
      </c>
      <c r="C110" s="42" t="s">
        <v>298</v>
      </c>
      <c r="D110" s="42" t="s">
        <v>299</v>
      </c>
      <c r="E110" s="42" t="s">
        <v>300</v>
      </c>
      <c r="F110" s="43">
        <v>230</v>
      </c>
      <c r="G110" s="43"/>
      <c r="H110" s="44">
        <v>61781</v>
      </c>
      <c r="I110" s="45">
        <v>7</v>
      </c>
      <c r="J110" s="41" t="s">
        <v>73</v>
      </c>
      <c r="K110" s="35"/>
    </row>
    <row r="111" spans="1:11" s="34" customFormat="1" ht="24.6" customHeight="1">
      <c r="A111" s="41" t="s">
        <v>60</v>
      </c>
      <c r="B111" s="41" t="s">
        <v>43</v>
      </c>
      <c r="C111" s="42" t="s">
        <v>301</v>
      </c>
      <c r="D111" s="42" t="s">
        <v>302</v>
      </c>
      <c r="E111" s="42" t="s">
        <v>303</v>
      </c>
      <c r="F111" s="43">
        <v>275</v>
      </c>
      <c r="G111" s="43"/>
      <c r="H111" s="44">
        <v>73993</v>
      </c>
      <c r="I111" s="45">
        <v>7</v>
      </c>
      <c r="J111" s="41" t="s">
        <v>73</v>
      </c>
      <c r="K111" s="35"/>
    </row>
    <row r="112" spans="1:11" s="101" customFormat="1" ht="24.6" customHeight="1">
      <c r="A112" s="41" t="s">
        <v>60</v>
      </c>
      <c r="B112" s="41" t="s">
        <v>43</v>
      </c>
      <c r="C112" s="42" t="s">
        <v>304</v>
      </c>
      <c r="D112" s="42" t="s">
        <v>305</v>
      </c>
      <c r="E112" s="42" t="s">
        <v>305</v>
      </c>
      <c r="F112" s="43">
        <v>10</v>
      </c>
      <c r="G112" s="43"/>
      <c r="H112" s="44">
        <v>6812.45</v>
      </c>
      <c r="I112" s="45">
        <v>236</v>
      </c>
      <c r="J112" s="41"/>
    </row>
    <row r="113" spans="1:10" s="101" customFormat="1" ht="24.6" customHeight="1">
      <c r="A113" s="41" t="s">
        <v>60</v>
      </c>
      <c r="B113" s="41" t="s">
        <v>43</v>
      </c>
      <c r="C113" s="42" t="s">
        <v>306</v>
      </c>
      <c r="D113" s="42" t="s">
        <v>307</v>
      </c>
      <c r="E113" s="42" t="s">
        <v>308</v>
      </c>
      <c r="F113" s="43">
        <v>20</v>
      </c>
      <c r="G113" s="43"/>
      <c r="H113" s="44">
        <v>14642</v>
      </c>
      <c r="I113" s="45">
        <v>2</v>
      </c>
      <c r="J113" s="41"/>
    </row>
    <row r="114" spans="1:10" s="101" customFormat="1" ht="24.6" customHeight="1">
      <c r="A114" s="41" t="s">
        <v>60</v>
      </c>
      <c r="B114" s="41" t="s">
        <v>43</v>
      </c>
      <c r="C114" s="42" t="s">
        <v>311</v>
      </c>
      <c r="D114" s="42" t="s">
        <v>312</v>
      </c>
      <c r="E114" s="42" t="s">
        <v>312</v>
      </c>
      <c r="F114" s="46">
        <v>90</v>
      </c>
      <c r="G114" s="46"/>
      <c r="H114" s="44">
        <v>36263</v>
      </c>
      <c r="I114" s="45">
        <v>3</v>
      </c>
      <c r="J114" s="41"/>
    </row>
    <row r="115" spans="1:10" s="101" customFormat="1" ht="24.6" customHeight="1">
      <c r="A115" s="41" t="s">
        <v>60</v>
      </c>
      <c r="B115" s="41" t="s">
        <v>43</v>
      </c>
      <c r="C115" s="42" t="s">
        <v>313</v>
      </c>
      <c r="D115" s="42" t="s">
        <v>314</v>
      </c>
      <c r="E115" s="42" t="s">
        <v>315</v>
      </c>
      <c r="F115" s="46">
        <v>80</v>
      </c>
      <c r="G115" s="46"/>
      <c r="H115" s="44">
        <v>32234</v>
      </c>
      <c r="I115" s="45">
        <v>3</v>
      </c>
      <c r="J115" s="41"/>
    </row>
    <row r="116" spans="1:10" s="101" customFormat="1" ht="24.6" customHeight="1">
      <c r="A116" s="41" t="s">
        <v>60</v>
      </c>
      <c r="B116" s="41" t="s">
        <v>43</v>
      </c>
      <c r="C116" s="42" t="s">
        <v>316</v>
      </c>
      <c r="D116" s="42" t="s">
        <v>317</v>
      </c>
      <c r="E116" s="42" t="s">
        <v>318</v>
      </c>
      <c r="F116" s="46">
        <v>15</v>
      </c>
      <c r="G116" s="46"/>
      <c r="H116" s="44">
        <v>11934</v>
      </c>
      <c r="I116" s="45">
        <v>2</v>
      </c>
      <c r="J116" s="41"/>
    </row>
    <row r="117" spans="1:10" s="101" customFormat="1" ht="24.6" customHeight="1">
      <c r="A117" s="41" t="s">
        <v>60</v>
      </c>
      <c r="B117" s="41" t="s">
        <v>43</v>
      </c>
      <c r="C117" s="42" t="s">
        <v>319</v>
      </c>
      <c r="D117" s="42" t="s">
        <v>320</v>
      </c>
      <c r="E117" s="42" t="s">
        <v>321</v>
      </c>
      <c r="F117" s="46">
        <v>130</v>
      </c>
      <c r="G117" s="46"/>
      <c r="H117" s="44">
        <v>47000</v>
      </c>
      <c r="I117" s="45">
        <v>3</v>
      </c>
      <c r="J117" s="41"/>
    </row>
    <row r="118" spans="1:10" s="101" customFormat="1" ht="24.6" customHeight="1">
      <c r="A118" s="41" t="s">
        <v>60</v>
      </c>
      <c r="B118" s="41" t="s">
        <v>43</v>
      </c>
      <c r="C118" s="42" t="s">
        <v>322</v>
      </c>
      <c r="D118" s="42" t="s">
        <v>323</v>
      </c>
      <c r="E118" s="42" t="s">
        <v>324</v>
      </c>
      <c r="F118" s="46">
        <v>335</v>
      </c>
      <c r="G118" s="46"/>
      <c r="H118" s="44">
        <v>120000</v>
      </c>
      <c r="I118" s="45">
        <v>30</v>
      </c>
      <c r="J118" s="41" t="s">
        <v>73</v>
      </c>
    </row>
    <row r="119" spans="1:10" s="101" customFormat="1" ht="24.6" customHeight="1">
      <c r="A119" s="41" t="s">
        <v>60</v>
      </c>
      <c r="B119" s="41" t="s">
        <v>43</v>
      </c>
      <c r="C119" s="42" t="s">
        <v>343</v>
      </c>
      <c r="D119" s="42" t="s">
        <v>344</v>
      </c>
      <c r="E119" s="42" t="s">
        <v>345</v>
      </c>
      <c r="F119" s="46">
        <v>675</v>
      </c>
      <c r="G119" s="46"/>
      <c r="H119" s="44">
        <v>300000</v>
      </c>
      <c r="I119" s="45">
        <v>10</v>
      </c>
      <c r="J119" s="41" t="s">
        <v>73</v>
      </c>
    </row>
    <row r="120" spans="1:10" s="101" customFormat="1" ht="24.6" customHeight="1">
      <c r="A120" s="41" t="s">
        <v>60</v>
      </c>
      <c r="B120" s="41" t="s">
        <v>43</v>
      </c>
      <c r="C120" s="42" t="s">
        <v>23</v>
      </c>
      <c r="D120" s="42"/>
      <c r="E120" s="42"/>
      <c r="F120" s="46"/>
      <c r="G120" s="46"/>
      <c r="H120" s="44">
        <v>100430</v>
      </c>
      <c r="I120" s="45"/>
      <c r="J120" s="41"/>
    </row>
    <row r="121" spans="1:10" s="101" customFormat="1" ht="24.6" customHeight="1">
      <c r="A121" s="41" t="s">
        <v>60</v>
      </c>
      <c r="B121" s="41" t="s">
        <v>43</v>
      </c>
      <c r="C121" s="42" t="s">
        <v>348</v>
      </c>
      <c r="D121" s="42"/>
      <c r="E121" s="42"/>
      <c r="F121" s="46"/>
      <c r="G121" s="46"/>
      <c r="H121" s="44">
        <v>111126</v>
      </c>
      <c r="I121" s="45"/>
      <c r="J121" s="41"/>
    </row>
    <row r="122" spans="1:10" s="101" customFormat="1" ht="24.6" customHeight="1">
      <c r="A122" s="79" t="s">
        <v>19</v>
      </c>
      <c r="B122" s="79" t="s">
        <v>521</v>
      </c>
      <c r="C122" s="98" t="s">
        <v>374</v>
      </c>
      <c r="D122" s="98" t="s">
        <v>375</v>
      </c>
      <c r="E122" s="98" t="s">
        <v>376</v>
      </c>
      <c r="F122" s="103">
        <v>25</v>
      </c>
      <c r="G122" s="103"/>
      <c r="H122" s="99">
        <v>13000</v>
      </c>
      <c r="I122" s="100">
        <v>1</v>
      </c>
      <c r="J122" s="79"/>
    </row>
    <row r="123" spans="1:10" s="101" customFormat="1" ht="24.6" customHeight="1">
      <c r="A123" s="79" t="s">
        <v>19</v>
      </c>
      <c r="B123" s="79" t="s">
        <v>521</v>
      </c>
      <c r="C123" s="98" t="s">
        <v>377</v>
      </c>
      <c r="D123" s="98" t="s">
        <v>378</v>
      </c>
      <c r="E123" s="98" t="s">
        <v>379</v>
      </c>
      <c r="F123" s="103">
        <v>35</v>
      </c>
      <c r="G123" s="103"/>
      <c r="H123" s="99">
        <v>27000</v>
      </c>
      <c r="I123" s="100">
        <v>262</v>
      </c>
      <c r="J123" s="79"/>
    </row>
    <row r="124" spans="1:10" s="101" customFormat="1" ht="24.6" customHeight="1">
      <c r="A124" s="79" t="s">
        <v>19</v>
      </c>
      <c r="B124" s="79" t="s">
        <v>521</v>
      </c>
      <c r="C124" s="98" t="s">
        <v>380</v>
      </c>
      <c r="D124" s="98" t="s">
        <v>381</v>
      </c>
      <c r="E124" s="98" t="s">
        <v>382</v>
      </c>
      <c r="F124" s="103">
        <v>80</v>
      </c>
      <c r="G124" s="103"/>
      <c r="H124" s="99">
        <v>39000</v>
      </c>
      <c r="I124" s="100">
        <v>3</v>
      </c>
      <c r="J124" s="79"/>
    </row>
    <row r="125" spans="1:10" s="101" customFormat="1" ht="24.6" customHeight="1">
      <c r="A125" s="79" t="s">
        <v>19</v>
      </c>
      <c r="B125" s="79" t="s">
        <v>521</v>
      </c>
      <c r="C125" s="98" t="s">
        <v>383</v>
      </c>
      <c r="D125" s="98" t="s">
        <v>384</v>
      </c>
      <c r="E125" s="98" t="s">
        <v>385</v>
      </c>
      <c r="F125" s="103">
        <v>50</v>
      </c>
      <c r="G125" s="103"/>
      <c r="H125" s="99">
        <v>32000</v>
      </c>
      <c r="I125" s="100"/>
      <c r="J125" s="79"/>
    </row>
    <row r="126" spans="1:10" s="101" customFormat="1" ht="24.6" customHeight="1">
      <c r="A126" s="79" t="s">
        <v>19</v>
      </c>
      <c r="B126" s="79" t="s">
        <v>521</v>
      </c>
      <c r="C126" s="98" t="s">
        <v>386</v>
      </c>
      <c r="D126" s="98" t="s">
        <v>387</v>
      </c>
      <c r="E126" s="98" t="s">
        <v>387</v>
      </c>
      <c r="F126" s="103">
        <v>30</v>
      </c>
      <c r="G126" s="104"/>
      <c r="H126" s="99">
        <v>25000</v>
      </c>
      <c r="I126" s="100"/>
      <c r="J126" s="79"/>
    </row>
    <row r="127" spans="1:10" s="101" customFormat="1" ht="24.6" customHeight="1">
      <c r="A127" s="79" t="s">
        <v>19</v>
      </c>
      <c r="B127" s="79" t="s">
        <v>521</v>
      </c>
      <c r="C127" s="98" t="s">
        <v>388</v>
      </c>
      <c r="D127" s="98" t="s">
        <v>389</v>
      </c>
      <c r="E127" s="98" t="s">
        <v>390</v>
      </c>
      <c r="F127" s="103">
        <v>22</v>
      </c>
      <c r="G127" s="104"/>
      <c r="H127" s="99">
        <v>26500</v>
      </c>
      <c r="I127" s="100"/>
      <c r="J127" s="79"/>
    </row>
    <row r="128" spans="1:10" s="101" customFormat="1" ht="24.6" customHeight="1">
      <c r="A128" s="79" t="s">
        <v>19</v>
      </c>
      <c r="B128" s="79" t="s">
        <v>521</v>
      </c>
      <c r="C128" s="98" t="s">
        <v>391</v>
      </c>
      <c r="D128" s="98" t="s">
        <v>392</v>
      </c>
      <c r="E128" s="98" t="s">
        <v>392</v>
      </c>
      <c r="F128" s="103">
        <v>15</v>
      </c>
      <c r="G128" s="104"/>
      <c r="H128" s="99">
        <v>125000</v>
      </c>
      <c r="I128" s="100"/>
      <c r="J128" s="79"/>
    </row>
    <row r="129" spans="1:10" s="101" customFormat="1" ht="24.6" customHeight="1">
      <c r="A129" s="79" t="s">
        <v>19</v>
      </c>
      <c r="B129" s="79" t="s">
        <v>521</v>
      </c>
      <c r="C129" s="98" t="s">
        <v>393</v>
      </c>
      <c r="D129" s="98" t="s">
        <v>394</v>
      </c>
      <c r="E129" s="98" t="s">
        <v>394</v>
      </c>
      <c r="F129" s="103">
        <v>40</v>
      </c>
      <c r="G129" s="104"/>
      <c r="H129" s="99">
        <v>30000</v>
      </c>
      <c r="I129" s="100"/>
      <c r="J129" s="79"/>
    </row>
    <row r="130" spans="1:10" s="101" customFormat="1" ht="24.6" customHeight="1">
      <c r="A130" s="79" t="s">
        <v>19</v>
      </c>
      <c r="B130" s="79" t="s">
        <v>521</v>
      </c>
      <c r="C130" s="98" t="s">
        <v>395</v>
      </c>
      <c r="D130" s="98"/>
      <c r="E130" s="98"/>
      <c r="F130" s="103">
        <v>1174.3286730469247</v>
      </c>
      <c r="G130" s="103"/>
      <c r="H130" s="99">
        <v>162500</v>
      </c>
      <c r="I130" s="100">
        <v>984.88757960070984</v>
      </c>
      <c r="J130" s="79"/>
    </row>
    <row r="131" spans="1:10" s="101" customFormat="1" ht="24.6" customHeight="1">
      <c r="A131" s="79" t="s">
        <v>19</v>
      </c>
      <c r="B131" s="79" t="s">
        <v>521</v>
      </c>
      <c r="C131" s="98" t="s">
        <v>396</v>
      </c>
      <c r="D131" s="98"/>
      <c r="E131" s="98"/>
      <c r="F131" s="103"/>
      <c r="G131" s="103"/>
      <c r="H131" s="99">
        <v>293650</v>
      </c>
      <c r="I131" s="100"/>
      <c r="J131" s="79"/>
    </row>
    <row r="132" spans="1:10" s="101" customFormat="1" ht="24.6" customHeight="1">
      <c r="A132" s="79" t="s">
        <v>397</v>
      </c>
      <c r="B132" s="79" t="s">
        <v>522</v>
      </c>
      <c r="C132" s="98" t="s">
        <v>398</v>
      </c>
      <c r="D132" s="98" t="s">
        <v>399</v>
      </c>
      <c r="E132" s="98" t="s">
        <v>400</v>
      </c>
      <c r="F132" s="100">
        <v>45</v>
      </c>
      <c r="G132" s="100"/>
      <c r="H132" s="105">
        <v>26000</v>
      </c>
      <c r="I132" s="100">
        <v>52</v>
      </c>
      <c r="J132" s="79"/>
    </row>
    <row r="133" spans="1:10" s="101" customFormat="1" ht="24.6" customHeight="1">
      <c r="A133" s="79" t="s">
        <v>397</v>
      </c>
      <c r="B133" s="79" t="s">
        <v>522</v>
      </c>
      <c r="C133" s="98" t="s">
        <v>401</v>
      </c>
      <c r="D133" s="98" t="s">
        <v>402</v>
      </c>
      <c r="E133" s="98" t="s">
        <v>403</v>
      </c>
      <c r="F133" s="100">
        <v>90</v>
      </c>
      <c r="G133" s="100"/>
      <c r="H133" s="105">
        <v>53000</v>
      </c>
      <c r="I133" s="100">
        <v>4</v>
      </c>
      <c r="J133" s="79"/>
    </row>
    <row r="134" spans="1:10" s="101" customFormat="1" ht="24.6" customHeight="1">
      <c r="A134" s="79" t="s">
        <v>397</v>
      </c>
      <c r="B134" s="79" t="s">
        <v>522</v>
      </c>
      <c r="C134" s="98" t="s">
        <v>404</v>
      </c>
      <c r="D134" s="98" t="s">
        <v>405</v>
      </c>
      <c r="E134" s="98" t="s">
        <v>406</v>
      </c>
      <c r="F134" s="100">
        <v>40</v>
      </c>
      <c r="G134" s="100"/>
      <c r="H134" s="105">
        <v>21000</v>
      </c>
      <c r="I134" s="100">
        <v>3</v>
      </c>
      <c r="J134" s="79"/>
    </row>
    <row r="135" spans="1:10" s="101" customFormat="1" ht="24.6" customHeight="1">
      <c r="A135" s="79" t="s">
        <v>397</v>
      </c>
      <c r="B135" s="79" t="s">
        <v>522</v>
      </c>
      <c r="C135" s="98" t="s">
        <v>407</v>
      </c>
      <c r="D135" s="98" t="s">
        <v>408</v>
      </c>
      <c r="E135" s="98" t="s">
        <v>409</v>
      </c>
      <c r="F135" s="100">
        <v>18</v>
      </c>
      <c r="G135" s="100"/>
      <c r="H135" s="105">
        <v>10000</v>
      </c>
      <c r="I135" s="100">
        <v>6</v>
      </c>
      <c r="J135" s="79"/>
    </row>
    <row r="136" spans="1:10" s="101" customFormat="1" ht="24.6" customHeight="1">
      <c r="A136" s="79" t="s">
        <v>397</v>
      </c>
      <c r="B136" s="79" t="s">
        <v>522</v>
      </c>
      <c r="C136" s="98" t="s">
        <v>410</v>
      </c>
      <c r="D136" s="98" t="s">
        <v>411</v>
      </c>
      <c r="E136" s="98" t="s">
        <v>412</v>
      </c>
      <c r="F136" s="100">
        <v>70</v>
      </c>
      <c r="G136" s="100"/>
      <c r="H136" s="105">
        <v>37000</v>
      </c>
      <c r="I136" s="100">
        <v>8</v>
      </c>
      <c r="J136" s="79"/>
    </row>
    <row r="137" spans="1:10" s="101" customFormat="1" ht="24.6" customHeight="1">
      <c r="A137" s="79" t="s">
        <v>397</v>
      </c>
      <c r="B137" s="79" t="s">
        <v>522</v>
      </c>
      <c r="C137" s="98" t="s">
        <v>413</v>
      </c>
      <c r="D137" s="98" t="s">
        <v>414</v>
      </c>
      <c r="E137" s="98" t="s">
        <v>415</v>
      </c>
      <c r="F137" s="100">
        <v>75</v>
      </c>
      <c r="G137" s="100"/>
      <c r="H137" s="105">
        <v>37000</v>
      </c>
      <c r="I137" s="100">
        <v>10</v>
      </c>
      <c r="J137" s="79"/>
    </row>
    <row r="138" spans="1:10" s="101" customFormat="1" ht="24.6" customHeight="1">
      <c r="A138" s="79" t="s">
        <v>397</v>
      </c>
      <c r="B138" s="79" t="s">
        <v>522</v>
      </c>
      <c r="C138" s="98" t="s">
        <v>416</v>
      </c>
      <c r="D138" s="98" t="s">
        <v>417</v>
      </c>
      <c r="E138" s="98" t="s">
        <v>418</v>
      </c>
      <c r="F138" s="100">
        <v>40</v>
      </c>
      <c r="G138" s="100"/>
      <c r="H138" s="105">
        <v>33000</v>
      </c>
      <c r="I138" s="100"/>
      <c r="J138" s="79"/>
    </row>
    <row r="139" spans="1:10" s="101" customFormat="1" ht="24.6" customHeight="1">
      <c r="A139" s="79" t="s">
        <v>397</v>
      </c>
      <c r="B139" s="79" t="s">
        <v>522</v>
      </c>
      <c r="C139" s="98" t="s">
        <v>419</v>
      </c>
      <c r="D139" s="98" t="s">
        <v>420</v>
      </c>
      <c r="E139" s="98" t="s">
        <v>421</v>
      </c>
      <c r="F139" s="100">
        <v>40</v>
      </c>
      <c r="G139" s="100"/>
      <c r="H139" s="105">
        <v>27000</v>
      </c>
      <c r="I139" s="100"/>
      <c r="J139" s="79"/>
    </row>
    <row r="140" spans="1:10" s="101" customFormat="1" ht="24.6" customHeight="1">
      <c r="A140" s="79" t="s">
        <v>397</v>
      </c>
      <c r="B140" s="79" t="s">
        <v>522</v>
      </c>
      <c r="C140" s="98" t="s">
        <v>422</v>
      </c>
      <c r="D140" s="98" t="s">
        <v>423</v>
      </c>
      <c r="E140" s="98" t="s">
        <v>424</v>
      </c>
      <c r="F140" s="100">
        <v>45</v>
      </c>
      <c r="G140" s="100"/>
      <c r="H140" s="105">
        <v>41300</v>
      </c>
      <c r="I140" s="100"/>
      <c r="J140" s="79"/>
    </row>
    <row r="141" spans="1:10" s="101" customFormat="1" ht="24.6" customHeight="1">
      <c r="A141" s="79" t="s">
        <v>397</v>
      </c>
      <c r="B141" s="79" t="s">
        <v>522</v>
      </c>
      <c r="C141" s="98" t="s">
        <v>372</v>
      </c>
      <c r="D141" s="98"/>
      <c r="E141" s="98"/>
      <c r="F141" s="100">
        <v>1174.3286730469247</v>
      </c>
      <c r="G141" s="100"/>
      <c r="H141" s="99">
        <v>162500</v>
      </c>
      <c r="I141" s="100">
        <v>984.88757960070984</v>
      </c>
      <c r="J141" s="79"/>
    </row>
    <row r="142" spans="1:10" s="101" customFormat="1" ht="24.6" customHeight="1">
      <c r="A142" s="79" t="s">
        <v>397</v>
      </c>
      <c r="B142" s="79" t="s">
        <v>522</v>
      </c>
      <c r="C142" s="98" t="s">
        <v>373</v>
      </c>
      <c r="D142" s="98"/>
      <c r="E142" s="98"/>
      <c r="F142" s="100"/>
      <c r="G142" s="100"/>
      <c r="H142" s="105">
        <v>293650</v>
      </c>
      <c r="I142" s="100"/>
      <c r="J142" s="79"/>
    </row>
    <row r="143" spans="1:10" s="101" customFormat="1" ht="24.6" customHeight="1">
      <c r="A143" s="79" t="s">
        <v>425</v>
      </c>
      <c r="B143" s="79" t="s">
        <v>523</v>
      </c>
      <c r="C143" s="106" t="s">
        <v>426</v>
      </c>
      <c r="D143" s="98" t="s">
        <v>427</v>
      </c>
      <c r="E143" s="98" t="s">
        <v>428</v>
      </c>
      <c r="F143" s="85">
        <v>2580</v>
      </c>
      <c r="G143" s="85"/>
      <c r="H143" s="99">
        <v>1567000</v>
      </c>
      <c r="I143" s="100">
        <v>146</v>
      </c>
      <c r="J143" s="79" t="s">
        <v>73</v>
      </c>
    </row>
    <row r="144" spans="1:10" s="101" customFormat="1" ht="24.6" customHeight="1">
      <c r="A144" s="79" t="s">
        <v>425</v>
      </c>
      <c r="B144" s="79" t="s">
        <v>523</v>
      </c>
      <c r="C144" s="106" t="s">
        <v>429</v>
      </c>
      <c r="D144" s="98" t="s">
        <v>427</v>
      </c>
      <c r="E144" s="98" t="s">
        <v>427</v>
      </c>
      <c r="F144" s="85"/>
      <c r="G144" s="85">
        <v>1</v>
      </c>
      <c r="H144" s="99">
        <v>83000</v>
      </c>
      <c r="I144" s="100"/>
      <c r="J144" s="79" t="s">
        <v>73</v>
      </c>
    </row>
    <row r="145" spans="1:10" s="101" customFormat="1" ht="24.6" customHeight="1">
      <c r="A145" s="79" t="s">
        <v>425</v>
      </c>
      <c r="B145" s="79" t="s">
        <v>523</v>
      </c>
      <c r="C145" s="106" t="s">
        <v>430</v>
      </c>
      <c r="D145" s="98" t="s">
        <v>431</v>
      </c>
      <c r="E145" s="98" t="s">
        <v>432</v>
      </c>
      <c r="F145" s="85">
        <v>120</v>
      </c>
      <c r="G145" s="85"/>
      <c r="H145" s="99">
        <v>54000</v>
      </c>
      <c r="I145" s="100">
        <v>5</v>
      </c>
      <c r="J145" s="79"/>
    </row>
    <row r="146" spans="1:10" s="101" customFormat="1" ht="24.6" customHeight="1">
      <c r="A146" s="79" t="s">
        <v>425</v>
      </c>
      <c r="B146" s="79" t="s">
        <v>523</v>
      </c>
      <c r="C146" s="106" t="s">
        <v>372</v>
      </c>
      <c r="D146" s="98"/>
      <c r="E146" s="98"/>
      <c r="F146" s="85">
        <v>1174.3286730469247</v>
      </c>
      <c r="G146" s="85"/>
      <c r="H146" s="99">
        <v>162500</v>
      </c>
      <c r="I146" s="100">
        <v>984.88757960070984</v>
      </c>
      <c r="J146" s="79"/>
    </row>
    <row r="147" spans="1:10" s="101" customFormat="1" ht="24.6" customHeight="1">
      <c r="A147" s="79" t="s">
        <v>425</v>
      </c>
      <c r="B147" s="79" t="s">
        <v>523</v>
      </c>
      <c r="C147" s="106" t="s">
        <v>373</v>
      </c>
      <c r="D147" s="98"/>
      <c r="E147" s="98"/>
      <c r="F147" s="85"/>
      <c r="G147" s="85"/>
      <c r="H147" s="99">
        <v>293650</v>
      </c>
      <c r="I147" s="100"/>
      <c r="J147" s="79"/>
    </row>
    <row r="148" spans="1:10" s="101" customFormat="1" ht="24.6" customHeight="1">
      <c r="A148" s="79" t="s">
        <v>433</v>
      </c>
      <c r="B148" s="79" t="s">
        <v>524</v>
      </c>
      <c r="C148" s="98" t="s">
        <v>434</v>
      </c>
      <c r="D148" s="98" t="s">
        <v>435</v>
      </c>
      <c r="E148" s="98" t="s">
        <v>436</v>
      </c>
      <c r="F148" s="100">
        <v>70</v>
      </c>
      <c r="G148" s="100"/>
      <c r="H148" s="105">
        <v>44000</v>
      </c>
      <c r="I148" s="100">
        <v>64</v>
      </c>
      <c r="J148" s="79"/>
    </row>
    <row r="149" spans="1:10" s="101" customFormat="1" ht="24.6" customHeight="1">
      <c r="A149" s="79" t="s">
        <v>433</v>
      </c>
      <c r="B149" s="79" t="s">
        <v>524</v>
      </c>
      <c r="C149" s="98" t="s">
        <v>437</v>
      </c>
      <c r="D149" s="98" t="s">
        <v>438</v>
      </c>
      <c r="E149" s="98" t="s">
        <v>439</v>
      </c>
      <c r="F149" s="100">
        <v>60</v>
      </c>
      <c r="G149" s="100"/>
      <c r="H149" s="105">
        <v>32000</v>
      </c>
      <c r="I149" s="100">
        <v>19</v>
      </c>
      <c r="J149" s="79"/>
    </row>
    <row r="150" spans="1:10" s="101" customFormat="1" ht="24.6" customHeight="1">
      <c r="A150" s="79" t="s">
        <v>433</v>
      </c>
      <c r="B150" s="79" t="s">
        <v>524</v>
      </c>
      <c r="C150" s="98" t="s">
        <v>440</v>
      </c>
      <c r="D150" s="98" t="s">
        <v>441</v>
      </c>
      <c r="E150" s="98" t="s">
        <v>442</v>
      </c>
      <c r="F150" s="100">
        <v>40</v>
      </c>
      <c r="G150" s="100"/>
      <c r="H150" s="105">
        <v>23000</v>
      </c>
      <c r="I150" s="100">
        <v>22</v>
      </c>
      <c r="J150" s="79"/>
    </row>
    <row r="151" spans="1:10" s="101" customFormat="1" ht="24.6" customHeight="1">
      <c r="A151" s="79" t="s">
        <v>433</v>
      </c>
      <c r="B151" s="79" t="s">
        <v>524</v>
      </c>
      <c r="C151" s="98" t="s">
        <v>443</v>
      </c>
      <c r="D151" s="98" t="s">
        <v>444</v>
      </c>
      <c r="E151" s="98" t="s">
        <v>445</v>
      </c>
      <c r="F151" s="100">
        <v>30</v>
      </c>
      <c r="G151" s="100"/>
      <c r="H151" s="105">
        <v>16000</v>
      </c>
      <c r="I151" s="100">
        <v>24</v>
      </c>
      <c r="J151" s="79"/>
    </row>
    <row r="152" spans="1:10" s="101" customFormat="1" ht="24.6" customHeight="1">
      <c r="A152" s="79" t="s">
        <v>433</v>
      </c>
      <c r="B152" s="79" t="s">
        <v>524</v>
      </c>
      <c r="C152" s="98" t="s">
        <v>446</v>
      </c>
      <c r="D152" s="98" t="s">
        <v>447</v>
      </c>
      <c r="E152" s="98" t="s">
        <v>448</v>
      </c>
      <c r="F152" s="100">
        <v>70</v>
      </c>
      <c r="G152" s="100"/>
      <c r="H152" s="105">
        <v>41000</v>
      </c>
      <c r="I152" s="100">
        <v>18</v>
      </c>
      <c r="J152" s="79"/>
    </row>
    <row r="153" spans="1:10" s="101" customFormat="1" ht="24.6" customHeight="1">
      <c r="A153" s="79" t="s">
        <v>433</v>
      </c>
      <c r="B153" s="79" t="s">
        <v>524</v>
      </c>
      <c r="C153" s="98" t="s">
        <v>449</v>
      </c>
      <c r="D153" s="98" t="s">
        <v>450</v>
      </c>
      <c r="E153" s="98" t="s">
        <v>451</v>
      </c>
      <c r="F153" s="100">
        <v>18</v>
      </c>
      <c r="G153" s="100"/>
      <c r="H153" s="105">
        <v>9000</v>
      </c>
      <c r="I153" s="100">
        <v>11</v>
      </c>
      <c r="J153" s="79"/>
    </row>
    <row r="154" spans="1:10" s="101" customFormat="1" ht="24.6" customHeight="1">
      <c r="A154" s="79" t="s">
        <v>433</v>
      </c>
      <c r="B154" s="79" t="s">
        <v>524</v>
      </c>
      <c r="C154" s="98" t="s">
        <v>452</v>
      </c>
      <c r="D154" s="98" t="s">
        <v>453</v>
      </c>
      <c r="E154" s="98" t="s">
        <v>454</v>
      </c>
      <c r="F154" s="100">
        <v>330</v>
      </c>
      <c r="G154" s="100"/>
      <c r="H154" s="105">
        <v>200000</v>
      </c>
      <c r="I154" s="100">
        <v>356</v>
      </c>
      <c r="J154" s="79"/>
    </row>
    <row r="155" spans="1:10" s="101" customFormat="1" ht="24.6" customHeight="1">
      <c r="A155" s="79" t="s">
        <v>433</v>
      </c>
      <c r="B155" s="79" t="s">
        <v>524</v>
      </c>
      <c r="C155" s="98" t="s">
        <v>455</v>
      </c>
      <c r="D155" s="98" t="s">
        <v>456</v>
      </c>
      <c r="E155" s="98" t="s">
        <v>456</v>
      </c>
      <c r="F155" s="100">
        <v>100</v>
      </c>
      <c r="G155" s="100"/>
      <c r="H155" s="105">
        <v>55000</v>
      </c>
      <c r="I155" s="100">
        <v>1</v>
      </c>
      <c r="J155" s="79"/>
    </row>
    <row r="156" spans="1:10" s="101" customFormat="1" ht="24.6" customHeight="1">
      <c r="A156" s="79" t="s">
        <v>433</v>
      </c>
      <c r="B156" s="79" t="s">
        <v>524</v>
      </c>
      <c r="C156" s="98" t="s">
        <v>457</v>
      </c>
      <c r="D156" s="98" t="s">
        <v>458</v>
      </c>
      <c r="E156" s="98" t="s">
        <v>459</v>
      </c>
      <c r="F156" s="100">
        <v>100</v>
      </c>
      <c r="G156" s="100"/>
      <c r="H156" s="105">
        <v>62000</v>
      </c>
      <c r="I156" s="100"/>
      <c r="J156" s="79"/>
    </row>
    <row r="157" spans="1:10" s="101" customFormat="1" ht="24.6" customHeight="1">
      <c r="A157" s="79" t="s">
        <v>433</v>
      </c>
      <c r="B157" s="79" t="s">
        <v>524</v>
      </c>
      <c r="C157" s="98" t="s">
        <v>460</v>
      </c>
      <c r="D157" s="98" t="s">
        <v>461</v>
      </c>
      <c r="E157" s="98" t="s">
        <v>462</v>
      </c>
      <c r="F157" s="85">
        <v>1100</v>
      </c>
      <c r="G157" s="85"/>
      <c r="H157" s="99">
        <v>210000</v>
      </c>
      <c r="I157" s="100"/>
      <c r="J157" s="79"/>
    </row>
    <row r="158" spans="1:10" s="101" customFormat="1" ht="24.6" customHeight="1">
      <c r="A158" s="79" t="s">
        <v>433</v>
      </c>
      <c r="B158" s="79" t="s">
        <v>524</v>
      </c>
      <c r="C158" s="98" t="s">
        <v>463</v>
      </c>
      <c r="D158" s="98" t="s">
        <v>464</v>
      </c>
      <c r="E158" s="98" t="s">
        <v>465</v>
      </c>
      <c r="F158" s="100">
        <v>145</v>
      </c>
      <c r="G158" s="100"/>
      <c r="H158" s="100">
        <v>85000</v>
      </c>
      <c r="I158" s="100"/>
      <c r="J158" s="79"/>
    </row>
    <row r="159" spans="1:10" s="101" customFormat="1" ht="24.6" customHeight="1">
      <c r="A159" s="79" t="s">
        <v>433</v>
      </c>
      <c r="B159" s="79" t="s">
        <v>524</v>
      </c>
      <c r="C159" s="98" t="s">
        <v>466</v>
      </c>
      <c r="D159" s="98" t="s">
        <v>467</v>
      </c>
      <c r="E159" s="98" t="s">
        <v>468</v>
      </c>
      <c r="F159" s="85">
        <v>150</v>
      </c>
      <c r="G159" s="85"/>
      <c r="H159" s="99">
        <v>90000</v>
      </c>
      <c r="I159" s="100"/>
      <c r="J159" s="79"/>
    </row>
    <row r="160" spans="1:10" s="101" customFormat="1" ht="24.6" customHeight="1">
      <c r="A160" s="79" t="s">
        <v>433</v>
      </c>
      <c r="B160" s="79" t="s">
        <v>524</v>
      </c>
      <c r="C160" s="98" t="s">
        <v>469</v>
      </c>
      <c r="D160" s="98" t="s">
        <v>470</v>
      </c>
      <c r="E160" s="98" t="s">
        <v>471</v>
      </c>
      <c r="F160" s="100">
        <v>55</v>
      </c>
      <c r="G160" s="100"/>
      <c r="H160" s="105">
        <v>29000</v>
      </c>
      <c r="I160" s="100"/>
      <c r="J160" s="79"/>
    </row>
    <row r="161" spans="1:10" s="101" customFormat="1" ht="24.6" customHeight="1">
      <c r="A161" s="79" t="s">
        <v>433</v>
      </c>
      <c r="B161" s="79" t="s">
        <v>524</v>
      </c>
      <c r="C161" s="98" t="s">
        <v>472</v>
      </c>
      <c r="D161" s="98" t="s">
        <v>473</v>
      </c>
      <c r="E161" s="98" t="s">
        <v>474</v>
      </c>
      <c r="F161" s="85">
        <v>160</v>
      </c>
      <c r="G161" s="85"/>
      <c r="H161" s="99">
        <v>100000</v>
      </c>
      <c r="I161" s="100"/>
      <c r="J161" s="79"/>
    </row>
    <row r="162" spans="1:10" s="101" customFormat="1" ht="24.6" customHeight="1">
      <c r="A162" s="79" t="s">
        <v>433</v>
      </c>
      <c r="B162" s="79" t="s">
        <v>524</v>
      </c>
      <c r="C162" s="98" t="s">
        <v>475</v>
      </c>
      <c r="D162" s="98" t="s">
        <v>476</v>
      </c>
      <c r="E162" s="98" t="s">
        <v>477</v>
      </c>
      <c r="F162" s="85">
        <v>100</v>
      </c>
      <c r="G162" s="85"/>
      <c r="H162" s="99">
        <v>71000</v>
      </c>
      <c r="I162" s="100"/>
      <c r="J162" s="79"/>
    </row>
    <row r="163" spans="1:10" s="101" customFormat="1" ht="24.6" customHeight="1">
      <c r="A163" s="79" t="s">
        <v>433</v>
      </c>
      <c r="B163" s="79" t="s">
        <v>524</v>
      </c>
      <c r="C163" s="98" t="s">
        <v>478</v>
      </c>
      <c r="D163" s="98" t="s">
        <v>477</v>
      </c>
      <c r="E163" s="98" t="s">
        <v>477</v>
      </c>
      <c r="F163" s="100"/>
      <c r="G163" s="100">
        <v>1</v>
      </c>
      <c r="H163" s="100">
        <v>83000</v>
      </c>
      <c r="I163" s="100"/>
      <c r="J163" s="79"/>
    </row>
    <row r="164" spans="1:10" s="101" customFormat="1" ht="24.6" customHeight="1">
      <c r="A164" s="79" t="s">
        <v>433</v>
      </c>
      <c r="B164" s="79" t="s">
        <v>524</v>
      </c>
      <c r="C164" s="98" t="s">
        <v>479</v>
      </c>
      <c r="D164" s="98" t="s">
        <v>480</v>
      </c>
      <c r="E164" s="98" t="s">
        <v>480</v>
      </c>
      <c r="F164" s="100">
        <v>80</v>
      </c>
      <c r="G164" s="100"/>
      <c r="H164" s="100">
        <v>15000</v>
      </c>
      <c r="I164" s="100"/>
      <c r="J164" s="79"/>
    </row>
    <row r="165" spans="1:10" s="101" customFormat="1" ht="24.6" customHeight="1">
      <c r="A165" s="79" t="s">
        <v>433</v>
      </c>
      <c r="B165" s="79" t="s">
        <v>524</v>
      </c>
      <c r="C165" s="98" t="s">
        <v>481</v>
      </c>
      <c r="D165" s="98"/>
      <c r="E165" s="98"/>
      <c r="F165" s="100"/>
      <c r="G165" s="100"/>
      <c r="H165" s="100">
        <v>35700</v>
      </c>
      <c r="I165" s="100"/>
      <c r="J165" s="79"/>
    </row>
    <row r="166" spans="1:10" s="101" customFormat="1" ht="24.6" customHeight="1">
      <c r="A166" s="79" t="s">
        <v>433</v>
      </c>
      <c r="B166" s="79" t="s">
        <v>524</v>
      </c>
      <c r="C166" s="98" t="s">
        <v>395</v>
      </c>
      <c r="D166" s="98"/>
      <c r="E166" s="98"/>
      <c r="F166" s="100">
        <v>1174.3286730469247</v>
      </c>
      <c r="G166" s="100"/>
      <c r="H166" s="99">
        <v>162500</v>
      </c>
      <c r="I166" s="100">
        <v>984.88757960070984</v>
      </c>
      <c r="J166" s="79"/>
    </row>
    <row r="167" spans="1:10" s="101" customFormat="1" ht="24.6" customHeight="1">
      <c r="A167" s="79" t="s">
        <v>433</v>
      </c>
      <c r="B167" s="79" t="s">
        <v>524</v>
      </c>
      <c r="C167" s="98" t="s">
        <v>396</v>
      </c>
      <c r="D167" s="98"/>
      <c r="E167" s="98"/>
      <c r="F167" s="100"/>
      <c r="G167" s="100"/>
      <c r="H167" s="100">
        <v>293650</v>
      </c>
      <c r="I167" s="100"/>
      <c r="J167" s="79"/>
    </row>
    <row r="168" spans="1:10" s="101" customFormat="1" ht="24.6" customHeight="1">
      <c r="A168" s="79" t="s">
        <v>482</v>
      </c>
      <c r="B168" s="79" t="s">
        <v>525</v>
      </c>
      <c r="C168" s="98" t="s">
        <v>483</v>
      </c>
      <c r="D168" s="98" t="s">
        <v>484</v>
      </c>
      <c r="E168" s="98" t="s">
        <v>485</v>
      </c>
      <c r="F168" s="100">
        <v>410</v>
      </c>
      <c r="G168" s="100"/>
      <c r="H168" s="105">
        <v>194000</v>
      </c>
      <c r="I168" s="100">
        <v>47</v>
      </c>
      <c r="J168" s="79"/>
    </row>
    <row r="169" spans="1:10" s="101" customFormat="1" ht="24.6" customHeight="1">
      <c r="A169" s="79" t="s">
        <v>482</v>
      </c>
      <c r="B169" s="79" t="s">
        <v>525</v>
      </c>
      <c r="C169" s="98" t="s">
        <v>486</v>
      </c>
      <c r="D169" s="98" t="s">
        <v>487</v>
      </c>
      <c r="E169" s="98" t="s">
        <v>488</v>
      </c>
      <c r="F169" s="100">
        <v>73</v>
      </c>
      <c r="G169" s="100"/>
      <c r="H169" s="79">
        <v>35000</v>
      </c>
      <c r="I169" s="79">
        <v>10</v>
      </c>
      <c r="J169" s="79"/>
    </row>
    <row r="170" spans="1:10" s="101" customFormat="1" ht="24.6" customHeight="1">
      <c r="A170" s="79" t="s">
        <v>482</v>
      </c>
      <c r="B170" s="79" t="s">
        <v>525</v>
      </c>
      <c r="C170" s="98" t="s">
        <v>489</v>
      </c>
      <c r="D170" s="98" t="s">
        <v>490</v>
      </c>
      <c r="E170" s="98" t="s">
        <v>491</v>
      </c>
      <c r="F170" s="100">
        <v>225</v>
      </c>
      <c r="G170" s="100"/>
      <c r="H170" s="105">
        <v>105000</v>
      </c>
      <c r="I170" s="100">
        <v>18</v>
      </c>
      <c r="J170" s="79"/>
    </row>
    <row r="171" spans="1:10" s="101" customFormat="1" ht="24.6" customHeight="1">
      <c r="A171" s="79" t="s">
        <v>482</v>
      </c>
      <c r="B171" s="79" t="s">
        <v>525</v>
      </c>
      <c r="C171" s="98" t="s">
        <v>492</v>
      </c>
      <c r="D171" s="98" t="s">
        <v>493</v>
      </c>
      <c r="E171" s="98" t="s">
        <v>494</v>
      </c>
      <c r="F171" s="100">
        <v>195</v>
      </c>
      <c r="G171" s="100"/>
      <c r="H171" s="105">
        <v>87000</v>
      </c>
      <c r="I171" s="100">
        <v>20</v>
      </c>
      <c r="J171" s="79"/>
    </row>
    <row r="172" spans="1:10" s="101" customFormat="1" ht="24.6" customHeight="1">
      <c r="A172" s="79" t="s">
        <v>482</v>
      </c>
      <c r="B172" s="79" t="s">
        <v>525</v>
      </c>
      <c r="C172" s="98" t="s">
        <v>495</v>
      </c>
      <c r="D172" s="98" t="s">
        <v>496</v>
      </c>
      <c r="E172" s="98" t="s">
        <v>497</v>
      </c>
      <c r="F172" s="100">
        <v>490</v>
      </c>
      <c r="G172" s="100"/>
      <c r="H172" s="105">
        <v>230000</v>
      </c>
      <c r="I172" s="100">
        <v>35</v>
      </c>
      <c r="J172" s="79"/>
    </row>
    <row r="173" spans="1:10" s="101" customFormat="1" ht="24.6" customHeight="1">
      <c r="A173" s="79" t="s">
        <v>482</v>
      </c>
      <c r="B173" s="79" t="s">
        <v>525</v>
      </c>
      <c r="C173" s="98" t="s">
        <v>498</v>
      </c>
      <c r="D173" s="98" t="s">
        <v>499</v>
      </c>
      <c r="E173" s="98" t="s">
        <v>500</v>
      </c>
      <c r="F173" s="100">
        <v>824</v>
      </c>
      <c r="G173" s="100"/>
      <c r="H173" s="79">
        <v>383000</v>
      </c>
      <c r="I173" s="79">
        <v>45</v>
      </c>
      <c r="J173" s="79"/>
    </row>
    <row r="174" spans="1:10" s="101" customFormat="1" ht="24.6" customHeight="1">
      <c r="A174" s="79" t="s">
        <v>482</v>
      </c>
      <c r="B174" s="79" t="s">
        <v>525</v>
      </c>
      <c r="C174" s="98" t="s">
        <v>501</v>
      </c>
      <c r="D174" s="98" t="s">
        <v>502</v>
      </c>
      <c r="E174" s="98" t="s">
        <v>502</v>
      </c>
      <c r="F174" s="100"/>
      <c r="G174" s="100">
        <v>1</v>
      </c>
      <c r="H174" s="79">
        <v>30000</v>
      </c>
      <c r="I174" s="79"/>
      <c r="J174" s="79"/>
    </row>
    <row r="175" spans="1:10" s="101" customFormat="1" ht="24.6" customHeight="1">
      <c r="A175" s="79" t="s">
        <v>482</v>
      </c>
      <c r="B175" s="79" t="s">
        <v>525</v>
      </c>
      <c r="C175" s="98" t="s">
        <v>503</v>
      </c>
      <c r="D175" s="98" t="s">
        <v>504</v>
      </c>
      <c r="E175" s="98" t="s">
        <v>505</v>
      </c>
      <c r="F175" s="100">
        <v>45</v>
      </c>
      <c r="G175" s="100"/>
      <c r="H175" s="105">
        <v>25000</v>
      </c>
      <c r="I175" s="100">
        <v>12</v>
      </c>
      <c r="J175" s="79"/>
    </row>
    <row r="176" spans="1:10" s="101" customFormat="1" ht="24.6" customHeight="1">
      <c r="A176" s="79" t="s">
        <v>482</v>
      </c>
      <c r="B176" s="79" t="s">
        <v>525</v>
      </c>
      <c r="C176" s="98" t="s">
        <v>506</v>
      </c>
      <c r="D176" s="98" t="s">
        <v>507</v>
      </c>
      <c r="E176" s="98" t="s">
        <v>508</v>
      </c>
      <c r="F176" s="100">
        <v>1500</v>
      </c>
      <c r="G176" s="100"/>
      <c r="H176" s="79">
        <v>887500</v>
      </c>
      <c r="I176" s="79"/>
      <c r="J176" s="79"/>
    </row>
    <row r="177" spans="1:10" s="101" customFormat="1" ht="24.6" customHeight="1">
      <c r="A177" s="79" t="s">
        <v>482</v>
      </c>
      <c r="B177" s="79" t="s">
        <v>525</v>
      </c>
      <c r="C177" s="98" t="s">
        <v>509</v>
      </c>
      <c r="D177" s="98" t="s">
        <v>510</v>
      </c>
      <c r="E177" s="98" t="s">
        <v>511</v>
      </c>
      <c r="F177" s="100">
        <v>1500</v>
      </c>
      <c r="G177" s="100"/>
      <c r="H177" s="79">
        <v>887500</v>
      </c>
      <c r="I177" s="79"/>
      <c r="J177" s="79"/>
    </row>
    <row r="178" spans="1:10" s="101" customFormat="1" ht="24.6" customHeight="1">
      <c r="A178" s="79" t="s">
        <v>482</v>
      </c>
      <c r="B178" s="79" t="s">
        <v>525</v>
      </c>
      <c r="C178" s="98" t="s">
        <v>512</v>
      </c>
      <c r="D178" s="98" t="s">
        <v>513</v>
      </c>
      <c r="E178" s="98" t="s">
        <v>514</v>
      </c>
      <c r="F178" s="100">
        <v>1378</v>
      </c>
      <c r="G178" s="100"/>
      <c r="H178" s="105">
        <v>651000</v>
      </c>
      <c r="I178" s="100">
        <v>132</v>
      </c>
      <c r="J178" s="79"/>
    </row>
    <row r="179" spans="1:10" s="101" customFormat="1" ht="24.6" customHeight="1">
      <c r="A179" s="79" t="s">
        <v>482</v>
      </c>
      <c r="B179" s="79" t="s">
        <v>525</v>
      </c>
      <c r="C179" s="98" t="s">
        <v>515</v>
      </c>
      <c r="D179" s="98"/>
      <c r="E179" s="98"/>
      <c r="F179" s="100"/>
      <c r="G179" s="100"/>
      <c r="H179" s="105">
        <v>100000</v>
      </c>
      <c r="I179" s="100"/>
      <c r="J179" s="79"/>
    </row>
    <row r="180" spans="1:10" s="101" customFormat="1" ht="24.6" customHeight="1">
      <c r="A180" s="79" t="s">
        <v>482</v>
      </c>
      <c r="B180" s="79" t="s">
        <v>525</v>
      </c>
      <c r="C180" s="98" t="s">
        <v>395</v>
      </c>
      <c r="D180" s="98"/>
      <c r="E180" s="98"/>
      <c r="F180" s="100">
        <v>722.66379879810756</v>
      </c>
      <c r="G180" s="100"/>
      <c r="H180" s="79">
        <v>100000</v>
      </c>
      <c r="I180" s="79">
        <v>593.77697206197524</v>
      </c>
      <c r="J180" s="79"/>
    </row>
    <row r="181" spans="1:10" s="101" customFormat="1" ht="24.6" customHeight="1">
      <c r="A181" s="79" t="s">
        <v>482</v>
      </c>
      <c r="B181" s="79" t="s">
        <v>525</v>
      </c>
      <c r="C181" s="98" t="s">
        <v>396</v>
      </c>
      <c r="D181" s="98"/>
      <c r="E181" s="98"/>
      <c r="F181" s="100"/>
      <c r="G181" s="100"/>
      <c r="H181" s="79">
        <v>38650</v>
      </c>
      <c r="I181" s="79"/>
      <c r="J181" s="79"/>
    </row>
  </sheetData>
  <sortState ref="A5:K181">
    <sortCondition ref="A5:A181" customList="경제청,중구,동구,남구,연수구,남동구,부평구,계양구,서구,강화군,옹진군"/>
    <sortCondition ref="B5:B181"/>
  </sortState>
  <mergeCells count="2">
    <mergeCell ref="A1:J1"/>
    <mergeCell ref="A4:C4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view="pageBreakPreview" zoomScale="70" zoomScaleNormal="55" zoomScaleSheetLayoutView="70" workbookViewId="0">
      <selection activeCell="I4" sqref="I4"/>
    </sheetView>
  </sheetViews>
  <sheetFormatPr defaultRowHeight="25.2" customHeight="1"/>
  <cols>
    <col min="1" max="1" width="10.19921875" style="97" customWidth="1"/>
    <col min="2" max="2" width="10.19921875" style="97" hidden="1" customWidth="1"/>
    <col min="3" max="3" width="48.69921875" style="97" bestFit="1" customWidth="1"/>
    <col min="4" max="5" width="17.19921875" style="97" bestFit="1" customWidth="1"/>
    <col min="6" max="6" width="12.296875" style="97" bestFit="1" customWidth="1"/>
    <col min="7" max="7" width="7.8984375" style="97" bestFit="1" customWidth="1"/>
    <col min="8" max="8" width="12.3984375" style="97" bestFit="1" customWidth="1"/>
    <col min="9" max="9" width="9.59765625" style="97" bestFit="1" customWidth="1"/>
    <col min="10" max="10" width="15.09765625" style="97" bestFit="1" customWidth="1"/>
    <col min="11" max="16384" width="8.796875" style="97"/>
  </cols>
  <sheetData>
    <row r="1" spans="1:10" ht="35.4" customHeight="1">
      <c r="A1" s="132" t="s">
        <v>47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0" ht="25.2" customHeight="1">
      <c r="A2" s="28"/>
      <c r="B2" s="28"/>
      <c r="C2" s="29"/>
      <c r="D2" s="29"/>
      <c r="E2" s="29"/>
      <c r="F2" s="30"/>
      <c r="G2" s="30"/>
      <c r="H2" s="30"/>
      <c r="I2" s="31"/>
      <c r="J2" s="32" t="s">
        <v>63</v>
      </c>
    </row>
    <row r="3" spans="1:10" s="37" customFormat="1" ht="27.6" customHeight="1">
      <c r="A3" s="38" t="s">
        <v>48</v>
      </c>
      <c r="B3" s="38" t="s">
        <v>55</v>
      </c>
      <c r="C3" s="39" t="s">
        <v>49</v>
      </c>
      <c r="D3" s="39" t="s">
        <v>50</v>
      </c>
      <c r="E3" s="39" t="s">
        <v>51</v>
      </c>
      <c r="F3" s="40" t="s">
        <v>52</v>
      </c>
      <c r="G3" s="40" t="s">
        <v>3</v>
      </c>
      <c r="H3" s="40" t="s">
        <v>53</v>
      </c>
      <c r="I3" s="40" t="s">
        <v>553</v>
      </c>
      <c r="J3" s="38" t="s">
        <v>54</v>
      </c>
    </row>
    <row r="4" spans="1:10" s="37" customFormat="1" ht="27.6" customHeight="1">
      <c r="A4" s="134" t="s">
        <v>14</v>
      </c>
      <c r="B4" s="135"/>
      <c r="C4" s="136"/>
      <c r="D4" s="119"/>
      <c r="E4" s="119"/>
      <c r="F4" s="120">
        <f>SUM(F5:F26)</f>
        <v>31361.177231194779</v>
      </c>
      <c r="G4" s="120">
        <f t="shared" ref="G4:H4" si="0">SUM(G5:G26)</f>
        <v>3</v>
      </c>
      <c r="H4" s="120">
        <f t="shared" si="0"/>
        <v>15602876.57713734</v>
      </c>
      <c r="I4" s="120">
        <f>SUM(I5:I26)</f>
        <v>16483.999999999996</v>
      </c>
      <c r="J4" s="118"/>
    </row>
    <row r="5" spans="1:10" ht="27.6" customHeight="1">
      <c r="A5" s="41" t="s">
        <v>546</v>
      </c>
      <c r="B5" s="41" t="s">
        <v>549</v>
      </c>
      <c r="C5" s="42" t="s">
        <v>339</v>
      </c>
      <c r="D5" s="42" t="s">
        <v>36</v>
      </c>
      <c r="E5" s="42" t="s">
        <v>36</v>
      </c>
      <c r="F5" s="46">
        <v>250</v>
      </c>
      <c r="G5" s="46"/>
      <c r="H5" s="44">
        <v>152542</v>
      </c>
      <c r="I5" s="45">
        <v>1</v>
      </c>
      <c r="J5" s="41"/>
    </row>
    <row r="6" spans="1:10" ht="27.6" customHeight="1">
      <c r="A6" s="41" t="s">
        <v>546</v>
      </c>
      <c r="B6" s="41" t="s">
        <v>549</v>
      </c>
      <c r="C6" s="42" t="s">
        <v>340</v>
      </c>
      <c r="D6" s="42" t="s">
        <v>340</v>
      </c>
      <c r="E6" s="42" t="s">
        <v>340</v>
      </c>
      <c r="F6" s="46">
        <v>100</v>
      </c>
      <c r="G6" s="46"/>
      <c r="H6" s="44">
        <v>63316.461732821095</v>
      </c>
      <c r="I6" s="45">
        <v>2184</v>
      </c>
      <c r="J6" s="41"/>
    </row>
    <row r="7" spans="1:10" ht="27.6" customHeight="1">
      <c r="A7" s="41" t="s">
        <v>546</v>
      </c>
      <c r="B7" s="41" t="s">
        <v>549</v>
      </c>
      <c r="C7" s="42" t="s">
        <v>36</v>
      </c>
      <c r="D7" s="42" t="s">
        <v>36</v>
      </c>
      <c r="E7" s="42" t="s">
        <v>36</v>
      </c>
      <c r="F7" s="46">
        <v>9500</v>
      </c>
      <c r="G7" s="46"/>
      <c r="H7" s="44">
        <v>2750000</v>
      </c>
      <c r="I7" s="45">
        <v>6830</v>
      </c>
      <c r="J7" s="41"/>
    </row>
    <row r="8" spans="1:10" ht="27.6" customHeight="1">
      <c r="A8" s="41" t="s">
        <v>15</v>
      </c>
      <c r="B8" s="41" t="s">
        <v>326</v>
      </c>
      <c r="C8" s="42" t="s">
        <v>116</v>
      </c>
      <c r="D8" s="42" t="s">
        <v>117</v>
      </c>
      <c r="E8" s="42" t="s">
        <v>117</v>
      </c>
      <c r="F8" s="43">
        <v>1010</v>
      </c>
      <c r="G8" s="43"/>
      <c r="H8" s="44">
        <v>421000</v>
      </c>
      <c r="I8" s="45"/>
      <c r="J8" s="41"/>
    </row>
    <row r="9" spans="1:10" ht="27.6" customHeight="1">
      <c r="A9" s="41" t="s">
        <v>56</v>
      </c>
      <c r="B9" s="41" t="s">
        <v>39</v>
      </c>
      <c r="C9" s="42" t="s">
        <v>24</v>
      </c>
      <c r="D9" s="42"/>
      <c r="E9" s="42"/>
      <c r="F9" s="43">
        <v>358.61791395664437</v>
      </c>
      <c r="G9" s="43"/>
      <c r="H9" s="44">
        <v>151234</v>
      </c>
      <c r="I9" s="45"/>
      <c r="J9" s="41"/>
    </row>
    <row r="10" spans="1:10" ht="27.6" customHeight="1">
      <c r="A10" s="79" t="s">
        <v>56</v>
      </c>
      <c r="B10" s="79" t="s">
        <v>526</v>
      </c>
      <c r="C10" s="107" t="s">
        <v>516</v>
      </c>
      <c r="D10" s="107"/>
      <c r="E10" s="107"/>
      <c r="F10" s="108">
        <v>3000</v>
      </c>
      <c r="G10" s="100">
        <v>1</v>
      </c>
      <c r="H10" s="100">
        <v>2000000</v>
      </c>
      <c r="I10" s="108">
        <v>2090.5599160853617</v>
      </c>
      <c r="J10" s="107"/>
    </row>
    <row r="11" spans="1:10" ht="27.6" customHeight="1">
      <c r="A11" s="79" t="s">
        <v>56</v>
      </c>
      <c r="B11" s="79" t="s">
        <v>526</v>
      </c>
      <c r="C11" s="107" t="s">
        <v>517</v>
      </c>
      <c r="D11" s="107"/>
      <c r="E11" s="107"/>
      <c r="F11" s="108">
        <v>4500</v>
      </c>
      <c r="G11" s="100"/>
      <c r="H11" s="100">
        <v>2800000</v>
      </c>
      <c r="I11" s="108"/>
      <c r="J11" s="79"/>
    </row>
    <row r="12" spans="1:10" ht="27.6" customHeight="1">
      <c r="A12" s="41" t="s">
        <v>330</v>
      </c>
      <c r="B12" s="41" t="s">
        <v>331</v>
      </c>
      <c r="C12" s="42" t="s">
        <v>327</v>
      </c>
      <c r="D12" s="42" t="s">
        <v>328</v>
      </c>
      <c r="E12" s="42" t="s">
        <v>328</v>
      </c>
      <c r="F12" s="43">
        <v>35</v>
      </c>
      <c r="G12" s="43"/>
      <c r="H12" s="44">
        <v>23325</v>
      </c>
      <c r="I12" s="45">
        <v>1</v>
      </c>
      <c r="J12" s="41"/>
    </row>
    <row r="13" spans="1:10" ht="27.6" customHeight="1">
      <c r="A13" s="41" t="s">
        <v>57</v>
      </c>
      <c r="B13" s="41" t="s">
        <v>40</v>
      </c>
      <c r="C13" s="42" t="s">
        <v>329</v>
      </c>
      <c r="D13" s="42" t="s">
        <v>329</v>
      </c>
      <c r="E13" s="42" t="s">
        <v>329</v>
      </c>
      <c r="F13" s="43">
        <v>70</v>
      </c>
      <c r="G13" s="43"/>
      <c r="H13" s="44">
        <v>19552</v>
      </c>
      <c r="I13" s="45">
        <v>5</v>
      </c>
      <c r="J13" s="41"/>
    </row>
    <row r="14" spans="1:10" ht="27.6" customHeight="1">
      <c r="A14" s="41" t="s">
        <v>57</v>
      </c>
      <c r="B14" s="41" t="s">
        <v>40</v>
      </c>
      <c r="C14" s="42" t="s">
        <v>24</v>
      </c>
      <c r="D14" s="42"/>
      <c r="E14" s="42"/>
      <c r="F14" s="43">
        <v>438.31183762628814</v>
      </c>
      <c r="G14" s="43"/>
      <c r="H14" s="44">
        <v>184842</v>
      </c>
      <c r="I14" s="45"/>
      <c r="J14" s="41"/>
    </row>
    <row r="15" spans="1:10" ht="27.6" customHeight="1">
      <c r="A15" s="41" t="s">
        <v>17</v>
      </c>
      <c r="B15" s="41" t="s">
        <v>338</v>
      </c>
      <c r="C15" s="42" t="s">
        <v>332</v>
      </c>
      <c r="D15" s="42" t="s">
        <v>333</v>
      </c>
      <c r="E15" s="42" t="s">
        <v>334</v>
      </c>
      <c r="F15" s="43">
        <v>90</v>
      </c>
      <c r="G15" s="43"/>
      <c r="H15" s="44">
        <v>43384</v>
      </c>
      <c r="I15" s="45">
        <v>4</v>
      </c>
      <c r="J15" s="41"/>
    </row>
    <row r="16" spans="1:10" ht="27.6" customHeight="1">
      <c r="A16" s="41" t="s">
        <v>58</v>
      </c>
      <c r="B16" s="41" t="s">
        <v>41</v>
      </c>
      <c r="C16" s="42" t="s">
        <v>335</v>
      </c>
      <c r="D16" s="42" t="s">
        <v>336</v>
      </c>
      <c r="E16" s="42" t="s">
        <v>337</v>
      </c>
      <c r="F16" s="46">
        <v>30</v>
      </c>
      <c r="G16" s="46"/>
      <c r="H16" s="44">
        <v>10627</v>
      </c>
      <c r="I16" s="45">
        <v>1</v>
      </c>
      <c r="J16" s="41"/>
    </row>
    <row r="17" spans="1:12" ht="27.6" customHeight="1">
      <c r="A17" s="41" t="s">
        <v>58</v>
      </c>
      <c r="B17" s="41" t="s">
        <v>41</v>
      </c>
      <c r="C17" s="42" t="s">
        <v>24</v>
      </c>
      <c r="D17" s="42"/>
      <c r="E17" s="42"/>
      <c r="F17" s="46">
        <v>720</v>
      </c>
      <c r="G17" s="46"/>
      <c r="H17" s="44">
        <v>376973.875</v>
      </c>
      <c r="I17" s="45"/>
      <c r="J17" s="41"/>
    </row>
    <row r="18" spans="1:12" ht="27.6" customHeight="1">
      <c r="A18" s="41" t="s">
        <v>59</v>
      </c>
      <c r="B18" s="41" t="s">
        <v>42</v>
      </c>
      <c r="C18" s="42" t="s">
        <v>24</v>
      </c>
      <c r="D18" s="42"/>
      <c r="E18" s="42"/>
      <c r="F18" s="46">
        <v>1100</v>
      </c>
      <c r="G18" s="46"/>
      <c r="H18" s="44">
        <v>699368</v>
      </c>
      <c r="I18" s="45">
        <v>35</v>
      </c>
      <c r="J18" s="41"/>
    </row>
    <row r="19" spans="1:12" s="110" customFormat="1" ht="27.6" customHeight="1">
      <c r="A19" s="41" t="s">
        <v>346</v>
      </c>
      <c r="B19" s="41" t="s">
        <v>347</v>
      </c>
      <c r="C19" s="42" t="s">
        <v>341</v>
      </c>
      <c r="D19" s="42" t="s">
        <v>342</v>
      </c>
      <c r="E19" s="42" t="s">
        <v>342</v>
      </c>
      <c r="F19" s="46">
        <v>15</v>
      </c>
      <c r="G19" s="46"/>
      <c r="H19" s="44">
        <v>9157</v>
      </c>
      <c r="I19" s="45">
        <v>1</v>
      </c>
      <c r="J19" s="41"/>
      <c r="K19" s="109"/>
      <c r="L19" s="101"/>
    </row>
    <row r="20" spans="1:12" s="113" customFormat="1" ht="27.6" customHeight="1">
      <c r="A20" s="41" t="s">
        <v>60</v>
      </c>
      <c r="B20" s="41" t="s">
        <v>43</v>
      </c>
      <c r="C20" s="42" t="s">
        <v>24</v>
      </c>
      <c r="D20" s="42"/>
      <c r="E20" s="42"/>
      <c r="F20" s="46">
        <v>1000</v>
      </c>
      <c r="G20" s="46"/>
      <c r="H20" s="44">
        <v>697555</v>
      </c>
      <c r="I20" s="45">
        <v>150</v>
      </c>
      <c r="J20" s="41"/>
      <c r="K20" s="111"/>
      <c r="L20" s="112"/>
    </row>
    <row r="21" spans="1:12" s="110" customFormat="1" ht="27.6" customHeight="1">
      <c r="A21" s="79" t="s">
        <v>60</v>
      </c>
      <c r="B21" s="79" t="s">
        <v>521</v>
      </c>
      <c r="C21" s="107" t="s">
        <v>518</v>
      </c>
      <c r="D21" s="107"/>
      <c r="E21" s="107"/>
      <c r="F21" s="114">
        <v>652.89173659267931</v>
      </c>
      <c r="G21" s="105"/>
      <c r="H21" s="105">
        <v>363942.75494406279</v>
      </c>
      <c r="I21" s="108">
        <v>864.65916503279641</v>
      </c>
      <c r="J21" s="107"/>
      <c r="K21" s="115"/>
    </row>
    <row r="22" spans="1:12" s="110" customFormat="1" ht="27.6" customHeight="1">
      <c r="A22" s="79" t="s">
        <v>0</v>
      </c>
      <c r="B22" s="79" t="s">
        <v>527</v>
      </c>
      <c r="C22" s="107" t="s">
        <v>518</v>
      </c>
      <c r="D22" s="107"/>
      <c r="E22" s="107"/>
      <c r="F22" s="108">
        <v>782.71225511786622</v>
      </c>
      <c r="G22" s="100"/>
      <c r="H22" s="79">
        <v>436308.86790315434</v>
      </c>
      <c r="I22" s="108">
        <v>917.28380111152785</v>
      </c>
      <c r="J22" s="107"/>
      <c r="K22" s="115"/>
    </row>
    <row r="23" spans="1:12" s="110" customFormat="1" ht="27.6" customHeight="1">
      <c r="A23" s="79" t="s">
        <v>1</v>
      </c>
      <c r="B23" s="79" t="s">
        <v>528</v>
      </c>
      <c r="C23" s="107" t="s">
        <v>518</v>
      </c>
      <c r="D23" s="107"/>
      <c r="E23" s="107"/>
      <c r="F23" s="108">
        <v>709.74613906980721</v>
      </c>
      <c r="G23" s="100"/>
      <c r="H23" s="79">
        <v>395635.21895993606</v>
      </c>
      <c r="I23" s="108">
        <v>887.70592431108503</v>
      </c>
      <c r="J23" s="107"/>
      <c r="K23" s="115"/>
    </row>
    <row r="24" spans="1:12" s="110" customFormat="1" ht="27.6" customHeight="1">
      <c r="A24" s="79" t="s">
        <v>2</v>
      </c>
      <c r="B24" s="79" t="s">
        <v>524</v>
      </c>
      <c r="C24" s="107" t="s">
        <v>518</v>
      </c>
      <c r="D24" s="107"/>
      <c r="E24" s="107"/>
      <c r="F24" s="108">
        <v>1833.2294805815941</v>
      </c>
      <c r="G24" s="100">
        <v>1</v>
      </c>
      <c r="H24" s="100">
        <v>1021900.7994946947</v>
      </c>
      <c r="I24" s="108">
        <v>1343.1262435274512</v>
      </c>
      <c r="J24" s="107"/>
      <c r="K24" s="115"/>
    </row>
    <row r="25" spans="1:12" s="110" customFormat="1" ht="27.6" customHeight="1">
      <c r="A25" s="79" t="s">
        <v>20</v>
      </c>
      <c r="B25" s="79" t="s">
        <v>529</v>
      </c>
      <c r="C25" s="116" t="s">
        <v>519</v>
      </c>
      <c r="D25" s="107"/>
      <c r="E25" s="107"/>
      <c r="F25" s="108">
        <v>3000</v>
      </c>
      <c r="G25" s="100"/>
      <c r="H25" s="100">
        <v>1775000</v>
      </c>
      <c r="I25" s="108"/>
      <c r="J25" s="117"/>
    </row>
    <row r="26" spans="1:12" s="110" customFormat="1" ht="27.6" customHeight="1">
      <c r="A26" s="79" t="s">
        <v>20</v>
      </c>
      <c r="B26" s="79" t="s">
        <v>529</v>
      </c>
      <c r="C26" s="107" t="s">
        <v>518</v>
      </c>
      <c r="D26" s="107"/>
      <c r="E26" s="107"/>
      <c r="F26" s="108">
        <v>2165.6678682499023</v>
      </c>
      <c r="G26" s="100">
        <v>1</v>
      </c>
      <c r="H26" s="99">
        <v>1207212.5991026713</v>
      </c>
      <c r="I26" s="108">
        <v>1168.6649499317768</v>
      </c>
      <c r="J26" s="107"/>
    </row>
  </sheetData>
  <sortState ref="A5:XFD26">
    <sortCondition ref="A5:A26" customList="경제청,중구,동구,남구,연수구,남동구,부평구,계양구,서구,강화군,옹진군"/>
    <sortCondition ref="B5:B26"/>
  </sortState>
  <mergeCells count="2">
    <mergeCell ref="A1:J1"/>
    <mergeCell ref="A4:C4"/>
  </mergeCells>
  <phoneticPr fontId="4" type="noConversion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집계표</vt:lpstr>
      <vt:lpstr>총괄표</vt:lpstr>
      <vt:lpstr>15계획 (투보)</vt:lpstr>
      <vt:lpstr>15실적(정리)</vt:lpstr>
      <vt:lpstr>15실적(투보)</vt:lpstr>
      <vt:lpstr>16계획</vt:lpstr>
      <vt:lpstr>17계획</vt:lpstr>
      <vt:lpstr>'16계획'!Print_Area</vt:lpstr>
      <vt:lpstr>'17계획'!Print_Area</vt:lpstr>
      <vt:lpstr>총괄표!Print_Area</vt:lpstr>
    </vt:vector>
  </TitlesOfParts>
  <Company>기업지원과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김현석</dc:creator>
  <cp:lastModifiedBy>USER</cp:lastModifiedBy>
  <cp:lastPrinted>2016-03-28T23:58:16Z</cp:lastPrinted>
  <dcterms:created xsi:type="dcterms:W3CDTF">2002-11-04T02:18:04Z</dcterms:created>
  <dcterms:modified xsi:type="dcterms:W3CDTF">2016-03-29T04:44:58Z</dcterms:modified>
</cp:coreProperties>
</file>