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5200" windowHeight="11835" tabRatio="765"/>
  </bookViews>
  <sheets>
    <sheet name="2018 IFEZ 투자유치 홍보 및 일자리박람회" sheetId="11" r:id="rId1"/>
  </sheets>
  <definedNames>
    <definedName name="_xlnm.Print_Titles" localSheetId="0">'2018 IFEZ 투자유치 홍보 및 일자리박람회'!$2:$4</definedName>
  </definedNames>
  <calcPr calcId="145621"/>
</workbook>
</file>

<file path=xl/calcChain.xml><?xml version="1.0" encoding="utf-8"?>
<calcChain xmlns="http://schemas.openxmlformats.org/spreadsheetml/2006/main">
  <c r="K77" i="11" l="1"/>
  <c r="P6" i="11" l="1"/>
  <c r="H6" i="11" l="1"/>
  <c r="C6" i="11"/>
  <c r="H62" i="11"/>
  <c r="P62" i="11"/>
  <c r="M62" i="11"/>
  <c r="L62" i="11"/>
  <c r="J62" i="11"/>
  <c r="I62" i="11"/>
  <c r="C62" i="11"/>
  <c r="K31" i="11"/>
  <c r="K30" i="11"/>
  <c r="C95" i="11" l="1"/>
  <c r="P95" i="11" l="1"/>
  <c r="O95" i="11"/>
  <c r="N95" i="11"/>
  <c r="M95" i="11"/>
  <c r="L95" i="11"/>
  <c r="J95" i="11"/>
  <c r="I95" i="11"/>
  <c r="H95" i="11"/>
  <c r="G95" i="11"/>
  <c r="K90" i="11"/>
  <c r="K88" i="11"/>
  <c r="K86" i="11"/>
  <c r="K82" i="11"/>
  <c r="K81" i="11"/>
  <c r="K79" i="11"/>
  <c r="K76" i="11"/>
  <c r="K74" i="11"/>
  <c r="K73" i="11"/>
  <c r="K72" i="11"/>
  <c r="K71" i="11"/>
  <c r="K70" i="11"/>
  <c r="K69" i="11"/>
  <c r="K68" i="11"/>
  <c r="K67" i="11"/>
  <c r="K66" i="11"/>
  <c r="K65" i="11"/>
  <c r="K64" i="11"/>
  <c r="K63" i="11"/>
  <c r="O62" i="11"/>
  <c r="N62" i="11"/>
  <c r="G62" i="11"/>
  <c r="K47" i="11"/>
  <c r="K46" i="11"/>
  <c r="K45" i="11"/>
  <c r="K44" i="11"/>
  <c r="K43" i="11"/>
  <c r="K42" i="11"/>
  <c r="K41" i="11"/>
  <c r="K40" i="11"/>
  <c r="K39" i="11"/>
  <c r="K38" i="11"/>
  <c r="K37" i="11"/>
  <c r="K36" i="11"/>
  <c r="K26" i="11"/>
  <c r="K23" i="11"/>
  <c r="K22" i="11"/>
  <c r="K21" i="11"/>
  <c r="K20" i="11"/>
  <c r="K19" i="11"/>
  <c r="K18" i="11"/>
  <c r="K17" i="11"/>
  <c r="K16" i="11"/>
  <c r="K12" i="11"/>
  <c r="K11" i="11"/>
  <c r="K10" i="11"/>
  <c r="K9" i="11"/>
  <c r="K8" i="11"/>
  <c r="K7" i="11"/>
  <c r="M6" i="11"/>
  <c r="L6" i="11"/>
  <c r="J6" i="11"/>
  <c r="I6" i="11"/>
  <c r="G6" i="11"/>
  <c r="K6" i="11" l="1"/>
  <c r="K62" i="11"/>
  <c r="P5" i="11"/>
  <c r="C5" i="11"/>
  <c r="M5" i="11"/>
  <c r="G5" i="11"/>
  <c r="K95" i="11"/>
  <c r="I5" i="11"/>
  <c r="L5" i="11"/>
  <c r="J5" i="11"/>
  <c r="H5" i="11"/>
  <c r="K5" i="11" l="1"/>
</calcChain>
</file>

<file path=xl/sharedStrings.xml><?xml version="1.0" encoding="utf-8"?>
<sst xmlns="http://schemas.openxmlformats.org/spreadsheetml/2006/main" count="379" uniqueCount="263">
  <si>
    <t>㈜파라다이스세가사미</t>
    <phoneticPr fontId="4" type="noConversion"/>
  </si>
  <si>
    <t>㈜경신</t>
    <phoneticPr fontId="4" type="noConversion"/>
  </si>
  <si>
    <t>신청일</t>
    <phoneticPr fontId="4" type="noConversion"/>
  </si>
  <si>
    <t>9.17.</t>
    <phoneticPr fontId="4" type="noConversion"/>
  </si>
  <si>
    <t>참가STAFF</t>
    <phoneticPr fontId="4" type="noConversion"/>
  </si>
  <si>
    <t>위킵주식회사</t>
    <phoneticPr fontId="4" type="noConversion"/>
  </si>
  <si>
    <t>9.14.</t>
    <phoneticPr fontId="4" type="noConversion"/>
  </si>
  <si>
    <t>홍보</t>
    <phoneticPr fontId="4" type="noConversion"/>
  </si>
  <si>
    <t>채용</t>
    <phoneticPr fontId="4" type="noConversion"/>
  </si>
  <si>
    <t>18년</t>
    <phoneticPr fontId="4" type="noConversion"/>
  </si>
  <si>
    <t>19년 상</t>
    <phoneticPr fontId="4" type="noConversion"/>
  </si>
  <si>
    <t>19년 하</t>
    <phoneticPr fontId="4" type="noConversion"/>
  </si>
  <si>
    <t>직원수</t>
    <phoneticPr fontId="4" type="noConversion"/>
  </si>
  <si>
    <t>전체</t>
    <phoneticPr fontId="4" type="noConversion"/>
  </si>
  <si>
    <t>인천</t>
    <phoneticPr fontId="4" type="noConversion"/>
  </si>
  <si>
    <t>한국알프스물류㈜</t>
    <phoneticPr fontId="4" type="noConversion"/>
  </si>
  <si>
    <t>9.11.</t>
    <phoneticPr fontId="4" type="noConversion"/>
  </si>
  <si>
    <t>계</t>
    <phoneticPr fontId="4" type="noConversion"/>
  </si>
  <si>
    <t>인천스마트(자)</t>
    <phoneticPr fontId="4" type="noConversion"/>
  </si>
  <si>
    <t>9.10.</t>
    <phoneticPr fontId="4" type="noConversion"/>
  </si>
  <si>
    <t>9.5.</t>
    <phoneticPr fontId="4" type="noConversion"/>
  </si>
  <si>
    <t>9.6.</t>
    <phoneticPr fontId="4" type="noConversion"/>
  </si>
  <si>
    <t>대우송도호텔㈜쉘라톤그랜드인천호텔</t>
    <phoneticPr fontId="4" type="noConversion"/>
  </si>
  <si>
    <t>구분</t>
    <phoneticPr fontId="4" type="noConversion"/>
  </si>
  <si>
    <t>공공기관</t>
    <phoneticPr fontId="4" type="noConversion"/>
  </si>
  <si>
    <r>
      <t>3</t>
    </r>
    <r>
      <rPr>
        <sz val="14"/>
        <rFont val="맑은 고딕"/>
        <family val="3"/>
        <charset val="129"/>
      </rPr>
      <t>X3</t>
    </r>
    <phoneticPr fontId="4" type="noConversion"/>
  </si>
  <si>
    <t>중부지방고용노동청</t>
    <phoneticPr fontId="4" type="noConversion"/>
  </si>
  <si>
    <t>8.23.</t>
    <phoneticPr fontId="4" type="noConversion"/>
  </si>
  <si>
    <t>㈜세광에이취알</t>
    <phoneticPr fontId="4" type="noConversion"/>
  </si>
  <si>
    <t>9.18.</t>
    <phoneticPr fontId="4" type="noConversion"/>
  </si>
  <si>
    <t>㈜무른모</t>
    <phoneticPr fontId="4" type="noConversion"/>
  </si>
  <si>
    <t>9.19.</t>
    <phoneticPr fontId="4" type="noConversion"/>
  </si>
  <si>
    <t>한국폴리텍대학인천캠퍼스</t>
    <phoneticPr fontId="4" type="noConversion"/>
  </si>
  <si>
    <t>9.27.</t>
    <phoneticPr fontId="4" type="noConversion"/>
  </si>
  <si>
    <t>채용(인원)</t>
    <phoneticPr fontId="4" type="noConversion"/>
  </si>
  <si>
    <t>인천환경공단</t>
    <phoneticPr fontId="4" type="noConversion"/>
  </si>
  <si>
    <t>9.28.</t>
    <phoneticPr fontId="4" type="noConversion"/>
  </si>
  <si>
    <t>주)샤프에비에이션케이</t>
    <phoneticPr fontId="4" type="noConversion"/>
  </si>
  <si>
    <t>대우산업개발㈜</t>
    <phoneticPr fontId="4" type="noConversion"/>
  </si>
  <si>
    <t>㈜휴니드테크놀러지스</t>
    <phoneticPr fontId="4" type="noConversion"/>
  </si>
  <si>
    <t>10.01.</t>
    <phoneticPr fontId="4" type="noConversion"/>
  </si>
  <si>
    <t>10.01</t>
    <phoneticPr fontId="4" type="noConversion"/>
  </si>
  <si>
    <t>시영운수㈜</t>
    <phoneticPr fontId="4" type="noConversion"/>
  </si>
  <si>
    <t>한국미쓰비시엘리베이터㈜</t>
    <phoneticPr fontId="4" type="noConversion"/>
  </si>
  <si>
    <t>10.02.</t>
    <phoneticPr fontId="4" type="noConversion"/>
  </si>
  <si>
    <t>오티스엘리베이터코리아(유)</t>
    <phoneticPr fontId="4" type="noConversion"/>
  </si>
  <si>
    <t>제조 건설</t>
    <phoneticPr fontId="4" type="noConversion"/>
  </si>
  <si>
    <t>기계</t>
    <phoneticPr fontId="4" type="noConversion"/>
  </si>
  <si>
    <t>운송</t>
    <phoneticPr fontId="4" type="noConversion"/>
  </si>
  <si>
    <t>바이오의약</t>
    <phoneticPr fontId="4" type="noConversion"/>
  </si>
  <si>
    <t>방산업체</t>
    <phoneticPr fontId="4" type="noConversion"/>
  </si>
  <si>
    <t>부품소재</t>
    <phoneticPr fontId="4" type="noConversion"/>
  </si>
  <si>
    <t>건설</t>
    <phoneticPr fontId="4" type="noConversion"/>
  </si>
  <si>
    <t>유통물류</t>
    <phoneticPr fontId="4" type="noConversion"/>
  </si>
  <si>
    <t>IT융합</t>
    <phoneticPr fontId="4" type="noConversion"/>
  </si>
  <si>
    <t>9.05.</t>
    <phoneticPr fontId="4" type="noConversion"/>
  </si>
  <si>
    <t>의료기기제조</t>
    <phoneticPr fontId="4" type="noConversion"/>
  </si>
  <si>
    <t>㈜스피덴트</t>
    <phoneticPr fontId="4" type="noConversion"/>
  </si>
  <si>
    <t>제조업</t>
    <phoneticPr fontId="4" type="noConversion"/>
  </si>
  <si>
    <t>㈜서울경금속</t>
    <phoneticPr fontId="4" type="noConversion"/>
  </si>
  <si>
    <t>10.04.</t>
    <phoneticPr fontId="4" type="noConversion"/>
  </si>
  <si>
    <t>후원</t>
    <phoneticPr fontId="4" type="noConversion"/>
  </si>
  <si>
    <t>인천교통공사</t>
    <phoneticPr fontId="4" type="noConversion"/>
  </si>
  <si>
    <t>산업통상자원부</t>
    <phoneticPr fontId="4" type="noConversion"/>
  </si>
  <si>
    <t>황해fez</t>
    <phoneticPr fontId="4" type="noConversion"/>
  </si>
  <si>
    <t>강원도동해안권fez</t>
    <phoneticPr fontId="4" type="noConversion"/>
  </si>
  <si>
    <t>광양만권fez</t>
    <phoneticPr fontId="4" type="noConversion"/>
  </si>
  <si>
    <t>대구경북fez</t>
    <phoneticPr fontId="4" type="noConversion"/>
  </si>
  <si>
    <t>부산진해fez</t>
    <phoneticPr fontId="4" type="noConversion"/>
  </si>
  <si>
    <t>충북fez</t>
    <phoneticPr fontId="4" type="noConversion"/>
  </si>
  <si>
    <t>(재)인천경제산업정보테크노파크</t>
    <phoneticPr fontId="4" type="noConversion"/>
  </si>
  <si>
    <t>연수구청</t>
    <phoneticPr fontId="4" type="noConversion"/>
  </si>
  <si>
    <t>서구청</t>
    <phoneticPr fontId="4" type="noConversion"/>
  </si>
  <si>
    <t>10.04</t>
    <phoneticPr fontId="4" type="noConversion"/>
  </si>
  <si>
    <t>10.05.</t>
    <phoneticPr fontId="4" type="noConversion"/>
  </si>
  <si>
    <t>디엠바이오</t>
    <phoneticPr fontId="4" type="noConversion"/>
  </si>
  <si>
    <t>의료용구</t>
    <phoneticPr fontId="4" type="noConversion"/>
  </si>
  <si>
    <t>올림푸스한국㈜</t>
    <phoneticPr fontId="4" type="noConversion"/>
  </si>
  <si>
    <t>10.08.</t>
    <phoneticPr fontId="4" type="noConversion"/>
  </si>
  <si>
    <t>소계</t>
    <phoneticPr fontId="4" type="noConversion"/>
  </si>
  <si>
    <t>기업</t>
    <phoneticPr fontId="4" type="noConversion"/>
  </si>
  <si>
    <t>업종</t>
    <phoneticPr fontId="4" type="noConversion"/>
  </si>
  <si>
    <t>합계</t>
    <phoneticPr fontId="4" type="noConversion"/>
  </si>
  <si>
    <t>㈜얀센백신</t>
    <phoneticPr fontId="4" type="noConversion"/>
  </si>
  <si>
    <t>삼성바이오로직스㈜</t>
    <phoneticPr fontId="4" type="noConversion"/>
  </si>
  <si>
    <t>업체명</t>
    <phoneticPr fontId="9" type="noConversion"/>
  </si>
  <si>
    <t>앰코테크놀로지코리아㈜</t>
    <phoneticPr fontId="4" type="noConversion"/>
  </si>
  <si>
    <t>㈜유진로봇</t>
    <phoneticPr fontId="4" type="noConversion"/>
  </si>
  <si>
    <t>10.16.</t>
    <phoneticPr fontId="4" type="noConversion"/>
  </si>
  <si>
    <t>인하대</t>
    <phoneticPr fontId="4" type="noConversion"/>
  </si>
  <si>
    <t>인천대</t>
    <phoneticPr fontId="4" type="noConversion"/>
  </si>
  <si>
    <t>다이후쿠코리아㈜</t>
    <phoneticPr fontId="4" type="noConversion"/>
  </si>
  <si>
    <t>10.15.</t>
    <phoneticPr fontId="4" type="noConversion"/>
  </si>
  <si>
    <t>10.17.</t>
    <phoneticPr fontId="4" type="noConversion"/>
  </si>
  <si>
    <t>10.11.</t>
    <phoneticPr fontId="4" type="noConversion"/>
  </si>
  <si>
    <t>머크코리아㈜</t>
    <phoneticPr fontId="4" type="noConversion"/>
  </si>
  <si>
    <t>인천글로벌캠퍼스</t>
    <phoneticPr fontId="4" type="noConversion"/>
  </si>
  <si>
    <t>삼성바이오에피스㈜</t>
    <phoneticPr fontId="4" type="noConversion"/>
  </si>
  <si>
    <t>10.19.</t>
    <phoneticPr fontId="4" type="noConversion"/>
  </si>
  <si>
    <r>
      <t xml:space="preserve">UNAPCICT </t>
    </r>
    <r>
      <rPr>
        <b/>
        <sz val="9"/>
        <color rgb="FF000000"/>
        <rFont val="맑은 고딕"/>
        <family val="3"/>
        <charset val="129"/>
        <scheme val="minor"/>
      </rPr>
      <t>유엔 아</t>
    </r>
    <r>
      <rPr>
        <b/>
        <sz val="9"/>
        <color rgb="FF000000"/>
        <rFont val="새굴림"/>
        <family val="1"/>
        <charset val="129"/>
      </rPr>
      <t>·</t>
    </r>
    <r>
      <rPr>
        <b/>
        <sz val="9"/>
        <color rgb="FF000000"/>
        <rFont val="맑은 고딕"/>
        <family val="3"/>
        <charset val="129"/>
        <scheme val="minor"/>
      </rPr>
      <t>태정보통신교육원</t>
    </r>
  </si>
  <si>
    <r>
      <t>UNESCAP SRO-ENEA</t>
    </r>
    <r>
      <rPr>
        <b/>
        <sz val="9"/>
        <color rgb="FF000000"/>
        <rFont val="맑은 고딕"/>
        <family val="3"/>
        <charset val="129"/>
        <scheme val="minor"/>
      </rPr>
      <t>아태경제사회위원회동북아지역사무소</t>
    </r>
    <r>
      <rPr>
        <sz val="9"/>
        <color rgb="FF000000"/>
        <rFont val="새굴림"/>
        <family val="1"/>
        <charset val="129"/>
      </rPr>
      <t xml:space="preserve"> </t>
    </r>
    <r>
      <rPr>
        <sz val="8"/>
        <color rgb="FF000000"/>
        <rFont val="한양신명조"/>
        <family val="3"/>
        <charset val="129"/>
      </rPr>
      <t>UN Economic and Social Commission for Asia and the Pacific Subregional Office for East and North-EastAsia)</t>
    </r>
    <r>
      <rPr>
        <sz val="8"/>
        <color rgb="FF000000"/>
        <rFont val="새굴림"/>
        <family val="1"/>
        <charset val="129"/>
      </rPr>
      <t xml:space="preserve"> </t>
    </r>
  </si>
  <si>
    <r>
      <t xml:space="preserve">UNPOG </t>
    </r>
    <r>
      <rPr>
        <b/>
        <sz val="9"/>
        <color rgb="FF000000"/>
        <rFont val="맑은 고딕"/>
        <family val="3"/>
        <charset val="129"/>
        <scheme val="minor"/>
      </rPr>
      <t>유엔거버넌스센터</t>
    </r>
  </si>
  <si>
    <r>
      <t>UNISDR ONEA</t>
    </r>
    <r>
      <rPr>
        <b/>
        <sz val="9"/>
        <color rgb="FF000000"/>
        <rFont val="맑은 고딕"/>
        <family val="3"/>
        <charset val="129"/>
        <scheme val="minor"/>
      </rPr>
      <t>유엔재해경감국제전략동북아사무소</t>
    </r>
    <r>
      <rPr>
        <b/>
        <sz val="8"/>
        <color rgb="FF000000"/>
        <rFont val="굴림체"/>
        <family val="3"/>
        <charset val="129"/>
      </rPr>
      <t xml:space="preserve"> </t>
    </r>
    <r>
      <rPr>
        <sz val="8"/>
        <color rgb="FF000000"/>
        <rFont val="한양신명조"/>
        <family val="3"/>
        <charset val="129"/>
      </rPr>
      <t>(UN International Strategy for Disaster Reduction Office for Northeast Asia)</t>
    </r>
    <r>
      <rPr>
        <sz val="8"/>
        <color rgb="FF000000"/>
        <rFont val="새굴림"/>
        <family val="1"/>
        <charset val="129"/>
      </rPr>
      <t xml:space="preserve"> </t>
    </r>
  </si>
  <si>
    <r>
      <t>UNISDR GETI</t>
    </r>
    <r>
      <rPr>
        <b/>
        <sz val="9"/>
        <color rgb="FF000000"/>
        <rFont val="맑은 고딕"/>
        <family val="3"/>
        <charset val="129"/>
        <scheme val="minor"/>
      </rPr>
      <t>유엔재해경감 국제전략</t>
    </r>
    <r>
      <rPr>
        <b/>
        <sz val="9"/>
        <color rgb="FF0000FC"/>
        <rFont val="굴림체"/>
        <family val="3"/>
        <charset val="129"/>
      </rPr>
      <t xml:space="preserve"> </t>
    </r>
    <r>
      <rPr>
        <b/>
        <sz val="9"/>
        <color rgb="FF000000"/>
        <rFont val="맑은 고딕"/>
        <family val="3"/>
        <charset val="129"/>
        <scheme val="minor"/>
      </rPr>
      <t>국제방재연수원</t>
    </r>
    <r>
      <rPr>
        <sz val="8"/>
        <color rgb="FF000000"/>
        <rFont val="굴림체"/>
        <family val="3"/>
        <charset val="129"/>
      </rPr>
      <t>(UN International Strategy for Disaster Reduction Global Education and Training Institute)</t>
    </r>
    <r>
      <rPr>
        <sz val="8"/>
        <color rgb="FF000000"/>
        <rFont val="한양신명조"/>
        <family val="3"/>
        <charset val="129"/>
      </rPr>
      <t xml:space="preserve"> </t>
    </r>
  </si>
  <si>
    <r>
      <t xml:space="preserve">EAAFP </t>
    </r>
    <r>
      <rPr>
        <b/>
        <sz val="9"/>
        <color rgb="FF000000"/>
        <rFont val="맑은 고딕"/>
        <family val="3"/>
        <charset val="129"/>
        <scheme val="minor"/>
      </rPr>
      <t>동아시아</t>
    </r>
    <r>
      <rPr>
        <b/>
        <sz val="9"/>
        <color rgb="FF000000"/>
        <rFont val="새굴림"/>
        <family val="1"/>
        <charset val="129"/>
      </rPr>
      <t>·</t>
    </r>
    <r>
      <rPr>
        <b/>
        <sz val="9"/>
        <color rgb="FF000000"/>
        <rFont val="맑은 고딕"/>
        <family val="3"/>
        <charset val="129"/>
        <scheme val="minor"/>
      </rPr>
      <t>대양주 철새이동 경로 파트너십사무국(EastAsian-Australasian Flyway Partnership)</t>
    </r>
    <phoneticPr fontId="4" type="noConversion"/>
  </si>
  <si>
    <r>
      <t xml:space="preserve">GCF Secretariat </t>
    </r>
    <r>
      <rPr>
        <b/>
        <sz val="10"/>
        <color rgb="FF000000"/>
        <rFont val="맑은 고딕"/>
        <family val="3"/>
        <charset val="129"/>
        <scheme val="minor"/>
      </rPr>
      <t>녹색기후기금사무국</t>
    </r>
    <r>
      <rPr>
        <b/>
        <sz val="10"/>
        <color rgb="FF000000"/>
        <rFont val="맑은 고딕"/>
        <family val="1"/>
        <charset val="129"/>
        <scheme val="minor"/>
      </rPr>
      <t>(Green Climate Fund Secretariat)</t>
    </r>
    <phoneticPr fontId="4" type="noConversion"/>
  </si>
  <si>
    <r>
      <t>A-WEB</t>
    </r>
    <r>
      <rPr>
        <b/>
        <sz val="9"/>
        <color rgb="FF000000"/>
        <rFont val="새굴림"/>
        <family val="1"/>
        <charset val="129"/>
      </rPr>
      <t xml:space="preserve"> </t>
    </r>
    <r>
      <rPr>
        <b/>
        <sz val="9"/>
        <color rgb="FF000000"/>
        <rFont val="맑은 고딕"/>
        <family val="3"/>
        <charset val="129"/>
        <scheme val="minor"/>
      </rPr>
      <t>세계선거기관협의회</t>
    </r>
    <r>
      <rPr>
        <b/>
        <sz val="9"/>
        <color rgb="FF000000"/>
        <rFont val="새굴림"/>
        <family val="1"/>
        <charset val="129"/>
      </rPr>
      <t xml:space="preserve"> </t>
    </r>
    <r>
      <rPr>
        <b/>
        <sz val="9"/>
        <color rgb="FF000000"/>
        <rFont val="맑은 고딕"/>
        <family val="3"/>
        <charset val="129"/>
        <scheme val="minor"/>
      </rPr>
      <t>사무처</t>
    </r>
    <r>
      <rPr>
        <b/>
        <sz val="9"/>
        <color rgb="FF000000"/>
        <rFont val="맑은 고딕"/>
        <family val="1"/>
        <charset val="129"/>
        <scheme val="minor"/>
      </rPr>
      <t>(Association of World Election Bodies)</t>
    </r>
    <phoneticPr fontId="4" type="noConversion"/>
  </si>
  <si>
    <r>
      <t xml:space="preserve">YSLME </t>
    </r>
    <r>
      <rPr>
        <b/>
        <sz val="9"/>
        <color rgb="FF000000"/>
        <rFont val="맑은 고딕"/>
        <family val="3"/>
        <charset val="129"/>
        <scheme val="minor"/>
      </rPr>
      <t>황해광역생태계보전사업사무국</t>
    </r>
    <r>
      <rPr>
        <b/>
        <sz val="9"/>
        <color rgb="FF000000"/>
        <rFont val="맑은 고딕"/>
        <family val="1"/>
        <charset val="129"/>
        <scheme val="minor"/>
      </rPr>
      <t xml:space="preserve">(Yellow Sea Large Marine Ecosystem) </t>
    </r>
    <phoneticPr fontId="4" type="noConversion"/>
  </si>
  <si>
    <t>㈜셀트리온</t>
    <phoneticPr fontId="4" type="noConversion"/>
  </si>
  <si>
    <t>바이오기업 1</t>
    <phoneticPr fontId="4" type="noConversion"/>
  </si>
  <si>
    <t>바이오기업 2</t>
    <phoneticPr fontId="4" type="noConversion"/>
  </si>
  <si>
    <t>바이오기업 3</t>
  </si>
  <si>
    <t>바이오기업 4</t>
  </si>
  <si>
    <t>바이오기업 5</t>
  </si>
  <si>
    <t>바이오기업 6</t>
  </si>
  <si>
    <t>바이오기업 7</t>
  </si>
  <si>
    <t>바이오기업 8</t>
  </si>
  <si>
    <t>4차산업혁명기업 1</t>
    <phoneticPr fontId="4" type="noConversion"/>
  </si>
  <si>
    <t>4차산업혁명기업 2</t>
  </si>
  <si>
    <t>4차산업혁명기업 3</t>
  </si>
  <si>
    <t>4차산업혁명기업 4</t>
  </si>
  <si>
    <t>4차산업혁명기업 5</t>
  </si>
  <si>
    <t>4차산업혁명기업 6</t>
  </si>
  <si>
    <t>4차산업혁명기업 7</t>
  </si>
  <si>
    <t>4차산업혁명기업 8</t>
  </si>
  <si>
    <t>일반기업 2</t>
  </si>
  <si>
    <t>일반기업 3</t>
  </si>
  <si>
    <t>일반기업 4</t>
  </si>
  <si>
    <t>일반기업 5</t>
  </si>
  <si>
    <t>일반기업 6</t>
  </si>
  <si>
    <t>일반기업 7</t>
  </si>
  <si>
    <t>일반기업 8</t>
  </si>
  <si>
    <t>일반기업 9</t>
  </si>
  <si>
    <t>일반기업 10</t>
  </si>
  <si>
    <t>일반기업 11</t>
  </si>
  <si>
    <t>일반기업 12</t>
  </si>
  <si>
    <t>일반기업 13</t>
  </si>
  <si>
    <t>일반기업 14</t>
  </si>
  <si>
    <t>부동산</t>
    <phoneticPr fontId="4" type="noConversion"/>
  </si>
  <si>
    <t>UN기탁도서관(송도국제기구도서관)</t>
    <phoneticPr fontId="4" type="noConversion"/>
  </si>
  <si>
    <r>
      <t>UN</t>
    </r>
    <r>
      <rPr>
        <sz val="14"/>
        <rFont val="맑은 고딕"/>
        <family val="3"/>
        <charset val="129"/>
      </rPr>
      <t>·</t>
    </r>
    <r>
      <rPr>
        <sz val="14"/>
        <rFont val="맑은 고딕"/>
        <family val="3"/>
        <charset val="129"/>
        <scheme val="minor"/>
      </rPr>
      <t>국제기구</t>
    </r>
    <phoneticPr fontId="4" type="noConversion"/>
  </si>
  <si>
    <t>근로복지공단 경인지역본부</t>
    <phoneticPr fontId="4" type="noConversion"/>
  </si>
  <si>
    <t>UN·국제기구</t>
    <phoneticPr fontId="4" type="noConversion"/>
  </si>
  <si>
    <t>연번</t>
    <phoneticPr fontId="4" type="noConversion"/>
  </si>
  <si>
    <t>일반기업 15</t>
  </si>
  <si>
    <t>㈜국제기획컨설팅</t>
    <phoneticPr fontId="4" type="noConversion"/>
  </si>
  <si>
    <t>10.22.</t>
    <phoneticPr fontId="4" type="noConversion"/>
  </si>
  <si>
    <t>10.18</t>
    <phoneticPr fontId="4" type="noConversion"/>
  </si>
  <si>
    <t>만도브로제㈜</t>
    <phoneticPr fontId="4" type="noConversion"/>
  </si>
  <si>
    <t>㈜정무이앤에이</t>
    <phoneticPr fontId="4" type="noConversion"/>
  </si>
  <si>
    <t>일반기업 16</t>
  </si>
  <si>
    <t>일반기업 17</t>
  </si>
  <si>
    <t>일반기업 18</t>
  </si>
  <si>
    <t>일반기업 19</t>
  </si>
  <si>
    <t>일반기업 20</t>
  </si>
  <si>
    <t>일반기업 21</t>
  </si>
  <si>
    <t>헬러만타이툰(유)</t>
    <phoneticPr fontId="4" type="noConversion"/>
  </si>
  <si>
    <t>10.25.</t>
    <phoneticPr fontId="4" type="noConversion"/>
  </si>
  <si>
    <t>㈜엑스퍼트</t>
    <phoneticPr fontId="4" type="noConversion"/>
  </si>
  <si>
    <t>㈜우지기업</t>
    <phoneticPr fontId="4" type="noConversion"/>
  </si>
  <si>
    <t>기他
(근로자파견)</t>
    <phoneticPr fontId="4" type="noConversion"/>
  </si>
  <si>
    <t>10.25.</t>
    <phoneticPr fontId="4" type="noConversion"/>
  </si>
  <si>
    <t>유통물류</t>
    <phoneticPr fontId="4" type="noConversion"/>
  </si>
  <si>
    <t>이가라인유통주식회사</t>
    <phoneticPr fontId="4" type="noConversion"/>
  </si>
  <si>
    <t>IT융합</t>
    <phoneticPr fontId="4" type="noConversion"/>
  </si>
  <si>
    <t>㈜크라이저</t>
    <phoneticPr fontId="4" type="noConversion"/>
  </si>
  <si>
    <t>㈜바이넥스</t>
    <phoneticPr fontId="4" type="noConversion"/>
  </si>
  <si>
    <t>바이오의약</t>
    <phoneticPr fontId="4" type="noConversion"/>
  </si>
  <si>
    <t>인천지방중소벤처기업청</t>
    <phoneticPr fontId="4" type="noConversion"/>
  </si>
  <si>
    <t>인천교육청</t>
    <phoneticPr fontId="4" type="noConversion"/>
  </si>
  <si>
    <t>인천도시공사</t>
    <phoneticPr fontId="4" type="noConversion"/>
  </si>
  <si>
    <t>중구청</t>
    <phoneticPr fontId="4" type="noConversion"/>
  </si>
  <si>
    <t>인천시설공단</t>
    <phoneticPr fontId="4" type="noConversion"/>
  </si>
  <si>
    <t>10.25.</t>
    <phoneticPr fontId="4" type="noConversion"/>
  </si>
  <si>
    <t>10.26.</t>
    <phoneticPr fontId="4" type="noConversion"/>
  </si>
  <si>
    <t>신청</t>
    <phoneticPr fontId="4" type="noConversion"/>
  </si>
  <si>
    <t>포스코건설</t>
    <phoneticPr fontId="4" type="noConversion"/>
  </si>
  <si>
    <t>티오케이첨단재료㈜</t>
    <phoneticPr fontId="4" type="noConversion"/>
  </si>
  <si>
    <t>인천경제자유구역청</t>
    <phoneticPr fontId="4" type="noConversion"/>
  </si>
  <si>
    <t>한국토지주택공사
(청라영종사업본부)</t>
    <phoneticPr fontId="4" type="noConversion"/>
  </si>
  <si>
    <t>인천시청</t>
    <phoneticPr fontId="4" type="noConversion"/>
  </si>
  <si>
    <t>확정</t>
    <phoneticPr fontId="4" type="noConversion"/>
  </si>
  <si>
    <t>확정</t>
    <phoneticPr fontId="4" type="noConversion"/>
  </si>
  <si>
    <t>10.30.</t>
  </si>
  <si>
    <t>비알씨</t>
    <phoneticPr fontId="4" type="noConversion"/>
  </si>
  <si>
    <t>스태츠칩팩코리아</t>
    <phoneticPr fontId="4" type="noConversion"/>
  </si>
  <si>
    <t>10.30.</t>
    <phoneticPr fontId="4" type="noConversion"/>
  </si>
  <si>
    <t>미정</t>
    <phoneticPr fontId="4" type="noConversion"/>
  </si>
  <si>
    <t>일반기업 22</t>
  </si>
  <si>
    <t>기타
(서비스)</t>
    <phoneticPr fontId="4" type="noConversion"/>
  </si>
  <si>
    <t>㈜유베이스</t>
    <phoneticPr fontId="4" type="noConversion"/>
  </si>
  <si>
    <t>10.30.</t>
    <phoneticPr fontId="4" type="noConversion"/>
  </si>
  <si>
    <t>10.31</t>
    <phoneticPr fontId="4" type="noConversion"/>
  </si>
  <si>
    <t>부스</t>
    <phoneticPr fontId="4" type="noConversion"/>
  </si>
  <si>
    <t>㈜코텍</t>
    <phoneticPr fontId="4" type="noConversion"/>
  </si>
  <si>
    <t>바바리안모터스㈜</t>
    <phoneticPr fontId="4" type="noConversion"/>
  </si>
  <si>
    <t>10.31.</t>
    <phoneticPr fontId="4" type="noConversion"/>
  </si>
  <si>
    <t>유통물류</t>
    <phoneticPr fontId="4" type="noConversion"/>
  </si>
  <si>
    <t>미정</t>
    <phoneticPr fontId="4" type="noConversion"/>
  </si>
  <si>
    <t>일반기업 23</t>
  </si>
  <si>
    <t>일반기업 24</t>
  </si>
  <si>
    <t>기타
(서비스)</t>
    <phoneticPr fontId="4" type="noConversion"/>
  </si>
  <si>
    <t>㈜에스텍시스템</t>
    <phoneticPr fontId="4" type="noConversion"/>
  </si>
  <si>
    <t>10.31.</t>
    <phoneticPr fontId="4" type="noConversion"/>
  </si>
  <si>
    <t>일반기업 25</t>
  </si>
  <si>
    <t>기타
(제조업)</t>
    <phoneticPr fontId="4" type="noConversion"/>
  </si>
  <si>
    <t>(주)미트뱅크</t>
    <phoneticPr fontId="4" type="noConversion"/>
  </si>
  <si>
    <t>(주)아이리스코리아</t>
    <phoneticPr fontId="4" type="noConversion"/>
  </si>
  <si>
    <t>일반기업 26</t>
  </si>
  <si>
    <t>기타
(냉동기제조)</t>
    <phoneticPr fontId="4" type="noConversion"/>
  </si>
  <si>
    <t>㈜부성</t>
    <phoneticPr fontId="4" type="noConversion"/>
  </si>
  <si>
    <t>11.01.</t>
    <phoneticPr fontId="4" type="noConversion"/>
  </si>
  <si>
    <t>IT융합</t>
    <phoneticPr fontId="4" type="noConversion"/>
  </si>
  <si>
    <t>㈜지피엠</t>
    <phoneticPr fontId="4" type="noConversion"/>
  </si>
  <si>
    <t>11.01</t>
    <phoneticPr fontId="4" type="noConversion"/>
  </si>
  <si>
    <t>미정</t>
    <phoneticPr fontId="4" type="noConversion"/>
  </si>
  <si>
    <t>기타
(문화예술사업)</t>
    <phoneticPr fontId="4" type="noConversion"/>
  </si>
  <si>
    <t>사단법인 한국예술경영협회</t>
    <phoneticPr fontId="4" type="noConversion"/>
  </si>
  <si>
    <t>한국산업단지공단(인천지역본부)</t>
    <phoneticPr fontId="4" type="noConversion"/>
  </si>
  <si>
    <t>예정</t>
    <phoneticPr fontId="4" type="noConversion"/>
  </si>
  <si>
    <t>관광레저기업1</t>
    <phoneticPr fontId="4" type="noConversion"/>
  </si>
  <si>
    <t>관광레저기업2</t>
  </si>
  <si>
    <t>관광레저기업3</t>
  </si>
  <si>
    <t>관광레저기업4</t>
  </si>
  <si>
    <t>관광레저기업5</t>
  </si>
  <si>
    <t>호텔</t>
    <phoneticPr fontId="4" type="noConversion"/>
  </si>
  <si>
    <t>그랜드하야트인천</t>
    <phoneticPr fontId="4" type="noConversion"/>
  </si>
  <si>
    <t>관광레저기업6</t>
  </si>
  <si>
    <t>오크우드프리미어</t>
    <phoneticPr fontId="4" type="noConversion"/>
  </si>
  <si>
    <t>경원재앰버서더</t>
    <phoneticPr fontId="4" type="noConversion"/>
  </si>
  <si>
    <t>홀리데이인송도</t>
    <phoneticPr fontId="4" type="noConversion"/>
  </si>
  <si>
    <t>예정</t>
    <phoneticPr fontId="4" type="noConversion"/>
  </si>
  <si>
    <t>일반기업 1</t>
    <phoneticPr fontId="4" type="noConversion"/>
  </si>
  <si>
    <t>에코컨설팅</t>
    <phoneticPr fontId="4" type="noConversion"/>
  </si>
  <si>
    <t>11.01</t>
    <phoneticPr fontId="4" type="noConversion"/>
  </si>
  <si>
    <t>미래과학교육원</t>
    <phoneticPr fontId="4" type="noConversion"/>
  </si>
  <si>
    <t>한국푸드트럭협회</t>
    <phoneticPr fontId="4" type="noConversion"/>
  </si>
  <si>
    <t>나사렛국제병원</t>
    <phoneticPr fontId="4" type="noConversion"/>
  </si>
  <si>
    <t>11.02</t>
    <phoneticPr fontId="4" type="noConversion"/>
  </si>
  <si>
    <t>부성에벨에스트</t>
    <phoneticPr fontId="4" type="noConversion"/>
  </si>
  <si>
    <t>11.02.</t>
    <phoneticPr fontId="4" type="noConversion"/>
  </si>
  <si>
    <t>교육</t>
    <phoneticPr fontId="4" type="noConversion"/>
  </si>
  <si>
    <t>생산</t>
    <phoneticPr fontId="4" type="noConversion"/>
  </si>
  <si>
    <t>미정</t>
    <phoneticPr fontId="4" type="noConversion"/>
  </si>
  <si>
    <t>4차산업혁명기업 9</t>
  </si>
  <si>
    <t>4차산업혁명기업 10</t>
  </si>
  <si>
    <t>4차산업혁명기업 11</t>
  </si>
  <si>
    <t>4차산업혁명기업 12</t>
  </si>
  <si>
    <t>4차산업혁명기업 13</t>
  </si>
  <si>
    <t>후원만</t>
    <phoneticPr fontId="4" type="noConversion"/>
  </si>
  <si>
    <t>율촌자유무역지역관리원
(산업통상자원부 산하기관)</t>
    <phoneticPr fontId="4" type="noConversion"/>
  </si>
  <si>
    <t>군산자유무역지역관리원
(산업통상자원부 산하기관)</t>
    <phoneticPr fontId="4" type="noConversion"/>
  </si>
  <si>
    <t>인천관광공사</t>
    <phoneticPr fontId="4" type="noConversion"/>
  </si>
  <si>
    <t>채용
기업(기관)</t>
    <phoneticPr fontId="4" type="noConversion"/>
  </si>
  <si>
    <t>바이오기업 9</t>
  </si>
  <si>
    <t>4차산업혁명기업 14</t>
  </si>
  <si>
    <t>예정</t>
    <phoneticPr fontId="4" type="noConversion"/>
  </si>
  <si>
    <t>기타</t>
    <phoneticPr fontId="4" type="noConversion"/>
  </si>
  <si>
    <t>미정</t>
    <phoneticPr fontId="4" type="noConversion"/>
  </si>
  <si>
    <t>예정</t>
    <phoneticPr fontId="4" type="noConversion"/>
  </si>
  <si>
    <t>IFEZ 투자유치 홍보 및 일자리 박람회 참가 기업 현황</t>
    <phoneticPr fontId="4" type="noConversion"/>
  </si>
  <si>
    <t>2018.11.5. 기준</t>
    <phoneticPr fontId="4" type="noConversion"/>
  </si>
  <si>
    <t>미정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</si>
</sst>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 "/>
    <numFmt numFmtId="177" formatCode="#,##0_);[Red]\(#,##0\)"/>
  </numFmts>
  <fonts count="3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u/>
      <sz val="11"/>
      <color theme="10"/>
      <name val="맑은 고딕"/>
      <family val="2"/>
      <scheme val="minor"/>
    </font>
    <font>
      <sz val="14"/>
      <name val="맑은 고딕"/>
      <family val="3"/>
      <charset val="129"/>
    </font>
    <font>
      <b/>
      <sz val="10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b/>
      <sz val="11"/>
      <color rgb="FF000000"/>
      <name val="새굴림"/>
      <family val="1"/>
      <charset val="129"/>
    </font>
    <font>
      <b/>
      <sz val="9"/>
      <color rgb="FF000000"/>
      <name val="새굴림"/>
      <family val="1"/>
      <charset val="129"/>
    </font>
    <font>
      <sz val="8"/>
      <color rgb="FF000000"/>
      <name val="한양신명조"/>
      <family val="3"/>
      <charset val="129"/>
    </font>
    <font>
      <sz val="9"/>
      <color rgb="FF000000"/>
      <name val="새굴림"/>
      <family val="1"/>
      <charset val="129"/>
    </font>
    <font>
      <sz val="8"/>
      <color rgb="FF000000"/>
      <name val="새굴림"/>
      <family val="1"/>
      <charset val="129"/>
    </font>
    <font>
      <b/>
      <sz val="8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9"/>
      <color rgb="FF0000FC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1"/>
      <charset val="129"/>
      <scheme val="minor"/>
    </font>
    <font>
      <b/>
      <sz val="9"/>
      <color rgb="FF000000"/>
      <name val="맑은 고딕"/>
      <family val="1"/>
      <charset val="129"/>
      <scheme val="minor"/>
    </font>
    <font>
      <b/>
      <sz val="11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theme="1"/>
      <name val="나눔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나눔고딕"/>
      <family val="3"/>
      <charset val="129"/>
    </font>
    <font>
      <b/>
      <sz val="2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</borders>
  <cellStyleXfs count="13">
    <xf numFmtId="0" fontId="0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36">
    <xf numFmtId="0" fontId="0" fillId="0" borderId="0" xfId="0">
      <alignment vertical="center"/>
    </xf>
    <xf numFmtId="0" fontId="5" fillId="0" borderId="0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 wrapText="1"/>
    </xf>
    <xf numFmtId="177" fontId="7" fillId="3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Alignment="1">
      <alignment horizontal="center" vertical="center" wrapText="1"/>
    </xf>
    <xf numFmtId="177" fontId="7" fillId="0" borderId="2" xfId="0" applyNumberFormat="1" applyFont="1" applyFill="1" applyBorder="1" applyAlignment="1">
      <alignment horizontal="center" vertical="center"/>
    </xf>
    <xf numFmtId="177" fontId="7" fillId="0" borderId="10" xfId="0" applyNumberFormat="1" applyFont="1" applyFill="1" applyBorder="1" applyAlignment="1">
      <alignment horizontal="center" vertical="center" wrapText="1"/>
    </xf>
    <xf numFmtId="177" fontId="7" fillId="0" borderId="12" xfId="0" applyNumberFormat="1" applyFont="1" applyFill="1" applyBorder="1" applyAlignment="1">
      <alignment horizontal="center" vertical="center" wrapText="1"/>
    </xf>
    <xf numFmtId="177" fontId="7" fillId="3" borderId="0" xfId="0" applyNumberFormat="1" applyFont="1" applyFill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49" fontId="10" fillId="0" borderId="26" xfId="0" applyNumberFormat="1" applyFont="1" applyFill="1" applyBorder="1" applyAlignment="1">
      <alignment horizontal="center" vertical="center"/>
    </xf>
    <xf numFmtId="49" fontId="7" fillId="0" borderId="25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 wrapText="1"/>
    </xf>
    <xf numFmtId="0" fontId="7" fillId="0" borderId="0" xfId="0" applyFont="1" applyFill="1" applyBorder="1" applyAlignment="1">
      <alignment horizontal="center" vertical="top" wrapText="1"/>
    </xf>
    <xf numFmtId="0" fontId="7" fillId="0" borderId="25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1" fillId="0" borderId="0" xfId="0" applyFont="1" applyFill="1">
      <alignment vertical="center"/>
    </xf>
    <xf numFmtId="176" fontId="7" fillId="0" borderId="14" xfId="0" applyNumberFormat="1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 shrinkToFit="1"/>
    </xf>
    <xf numFmtId="49" fontId="8" fillId="0" borderId="16" xfId="0" applyNumberFormat="1" applyFont="1" applyBorder="1" applyAlignment="1">
      <alignment horizontal="center" vertical="center" shrinkToFit="1"/>
    </xf>
    <xf numFmtId="0" fontId="11" fillId="2" borderId="17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 shrinkToFit="1"/>
    </xf>
    <xf numFmtId="177" fontId="11" fillId="2" borderId="3" xfId="0" applyNumberFormat="1" applyFont="1" applyFill="1" applyBorder="1" applyAlignment="1">
      <alignment horizontal="center" vertical="center"/>
    </xf>
    <xf numFmtId="0" fontId="15" fillId="2" borderId="20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justify" vertical="top" wrapText="1"/>
    </xf>
    <xf numFmtId="0" fontId="17" fillId="4" borderId="1" xfId="0" applyFont="1" applyFill="1" applyBorder="1" applyAlignment="1">
      <alignment horizontal="justify" vertical="center" wrapText="1"/>
    </xf>
    <xf numFmtId="0" fontId="23" fillId="4" borderId="1" xfId="0" applyFont="1" applyFill="1" applyBorder="1" applyAlignment="1">
      <alignment horizontal="justify" vertical="center" wrapText="1"/>
    </xf>
    <xf numFmtId="0" fontId="29" fillId="4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177" fontId="11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177" fontId="7" fillId="0" borderId="0" xfId="0" applyNumberFormat="1" applyFont="1" applyFill="1" applyBorder="1" applyAlignment="1">
      <alignment horizontal="center" vertical="center" shrinkToFit="1"/>
    </xf>
    <xf numFmtId="177" fontId="7" fillId="0" borderId="28" xfId="0" applyNumberFormat="1" applyFont="1" applyFill="1" applyBorder="1" applyAlignment="1">
      <alignment horizontal="center" vertical="center" shrinkToFit="1"/>
    </xf>
    <xf numFmtId="177" fontId="7" fillId="0" borderId="30" xfId="0" applyNumberFormat="1" applyFont="1" applyFill="1" applyBorder="1" applyAlignment="1">
      <alignment horizontal="center" vertical="center" shrinkToFit="1"/>
    </xf>
    <xf numFmtId="177" fontId="11" fillId="2" borderId="3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Fill="1" applyAlignment="1">
      <alignment horizontal="center" vertical="center" shrinkToFit="1"/>
    </xf>
    <xf numFmtId="0" fontId="30" fillId="0" borderId="1" xfId="0" applyFont="1" applyFill="1" applyBorder="1" applyAlignment="1">
      <alignment horizontal="center" vertical="center"/>
    </xf>
    <xf numFmtId="0" fontId="31" fillId="0" borderId="1" xfId="0" applyFont="1" applyFill="1" applyBorder="1" applyAlignment="1">
      <alignment horizontal="center" vertical="center" wrapText="1"/>
    </xf>
    <xf numFmtId="177" fontId="11" fillId="5" borderId="3" xfId="0" applyNumberFormat="1" applyFont="1" applyFill="1" applyBorder="1" applyAlignment="1">
      <alignment horizontal="center" vertical="center"/>
    </xf>
    <xf numFmtId="177" fontId="11" fillId="6" borderId="3" xfId="0" applyNumberFormat="1" applyFont="1" applyFill="1" applyBorder="1" applyAlignment="1">
      <alignment horizontal="center" vertical="center"/>
    </xf>
    <xf numFmtId="177" fontId="11" fillId="6" borderId="1" xfId="0" applyNumberFormat="1" applyFont="1" applyFill="1" applyBorder="1" applyAlignment="1">
      <alignment horizontal="center" vertical="center"/>
    </xf>
    <xf numFmtId="177" fontId="11" fillId="7" borderId="3" xfId="0" applyNumberFormat="1" applyFont="1" applyFill="1" applyBorder="1" applyAlignment="1">
      <alignment horizontal="center" vertical="center"/>
    </xf>
    <xf numFmtId="177" fontId="7" fillId="8" borderId="10" xfId="0" applyNumberFormat="1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 shrinkToFit="1"/>
    </xf>
    <xf numFmtId="0" fontId="5" fillId="6" borderId="1" xfId="0" applyFont="1" applyFill="1" applyBorder="1" applyAlignment="1">
      <alignment horizontal="center" vertical="center" wrapText="1"/>
    </xf>
    <xf numFmtId="0" fontId="31" fillId="6" borderId="1" xfId="0" applyFont="1" applyFill="1" applyBorder="1" applyAlignment="1">
      <alignment horizontal="center" vertical="center" wrapText="1"/>
    </xf>
    <xf numFmtId="0" fontId="34" fillId="6" borderId="1" xfId="0" applyFont="1" applyFill="1" applyBorder="1" applyAlignment="1">
      <alignment horizontal="center" vertical="center" wrapText="1"/>
    </xf>
    <xf numFmtId="49" fontId="35" fillId="0" borderId="2" xfId="0" applyNumberFormat="1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top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7" fontId="7" fillId="7" borderId="33" xfId="0" applyNumberFormat="1" applyFont="1" applyFill="1" applyBorder="1" applyAlignment="1">
      <alignment horizontal="center" vertical="center"/>
    </xf>
    <xf numFmtId="177" fontId="7" fillId="7" borderId="31" xfId="0" applyNumberFormat="1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 wrapText="1"/>
    </xf>
    <xf numFmtId="177" fontId="11" fillId="6" borderId="34" xfId="0" applyNumberFormat="1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177" fontId="11" fillId="3" borderId="29" xfId="0" applyNumberFormat="1" applyFont="1" applyFill="1" applyBorder="1" applyAlignment="1">
      <alignment horizontal="center" vertical="center"/>
    </xf>
    <xf numFmtId="177" fontId="11" fillId="3" borderId="27" xfId="0" applyNumberFormat="1" applyFont="1" applyFill="1" applyBorder="1" applyAlignment="1">
      <alignment horizontal="center" vertical="center"/>
    </xf>
    <xf numFmtId="177" fontId="11" fillId="3" borderId="30" xfId="0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/>
    </xf>
    <xf numFmtId="177" fontId="7" fillId="0" borderId="1" xfId="3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top" wrapText="1"/>
    </xf>
    <xf numFmtId="49" fontId="11" fillId="2" borderId="19" xfId="0" applyNumberFormat="1" applyFont="1" applyFill="1" applyBorder="1" applyAlignment="1">
      <alignment horizontal="center" vertical="center"/>
    </xf>
    <xf numFmtId="49" fontId="11" fillId="3" borderId="27" xfId="0" applyNumberFormat="1" applyFont="1" applyFill="1" applyBorder="1" applyAlignment="1">
      <alignment horizontal="center" vertical="center"/>
    </xf>
    <xf numFmtId="49" fontId="11" fillId="3" borderId="2" xfId="0" applyNumberFormat="1" applyFont="1" applyFill="1" applyBorder="1" applyAlignment="1">
      <alignment horizontal="center" vertical="center"/>
    </xf>
    <xf numFmtId="0" fontId="32" fillId="0" borderId="2" xfId="7" applyFont="1" applyFill="1" applyBorder="1" applyAlignment="1">
      <alignment horizontal="center" vertical="center"/>
    </xf>
    <xf numFmtId="177" fontId="11" fillId="8" borderId="13" xfId="0" applyNumberFormat="1" applyFont="1" applyFill="1" applyBorder="1" applyAlignment="1">
      <alignment horizontal="center" vertical="center"/>
    </xf>
    <xf numFmtId="177" fontId="11" fillId="8" borderId="32" xfId="0" applyNumberFormat="1" applyFont="1" applyFill="1" applyBorder="1" applyAlignment="1">
      <alignment horizontal="center" vertical="center"/>
    </xf>
    <xf numFmtId="177" fontId="7" fillId="8" borderId="9" xfId="3" applyNumberFormat="1" applyFont="1" applyFill="1" applyBorder="1" applyAlignment="1">
      <alignment horizontal="center" vertical="center"/>
    </xf>
    <xf numFmtId="177" fontId="11" fillId="8" borderId="9" xfId="0" applyNumberFormat="1" applyFont="1" applyFill="1" applyBorder="1" applyAlignment="1">
      <alignment horizontal="center" vertical="center"/>
    </xf>
    <xf numFmtId="177" fontId="7" fillId="0" borderId="8" xfId="0" applyNumberFormat="1" applyFont="1" applyFill="1" applyBorder="1" applyAlignment="1">
      <alignment horizontal="center" vertical="center" wrapText="1"/>
    </xf>
    <xf numFmtId="177" fontId="7" fillId="0" borderId="8" xfId="3" applyNumberFormat="1" applyFont="1" applyFill="1" applyBorder="1" applyAlignment="1">
      <alignment horizontal="center" vertical="center" wrapText="1"/>
    </xf>
    <xf numFmtId="177" fontId="11" fillId="3" borderId="7" xfId="0" applyNumberFormat="1" applyFont="1" applyFill="1" applyBorder="1" applyAlignment="1">
      <alignment horizontal="center" vertical="center"/>
    </xf>
    <xf numFmtId="177" fontId="11" fillId="3" borderId="8" xfId="0" applyNumberFormat="1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horizontal="center" vertical="center" wrapText="1"/>
    </xf>
    <xf numFmtId="177" fontId="7" fillId="0" borderId="37" xfId="0" applyNumberFormat="1" applyFont="1" applyFill="1" applyBorder="1" applyAlignment="1">
      <alignment horizontal="center" vertical="center" wrapText="1"/>
    </xf>
    <xf numFmtId="177" fontId="11" fillId="3" borderId="2" xfId="0" applyNumberFormat="1" applyFont="1" applyFill="1" applyBorder="1" applyAlignment="1">
      <alignment horizontal="center" vertical="center"/>
    </xf>
    <xf numFmtId="177" fontId="11" fillId="7" borderId="31" xfId="0" applyNumberFormat="1" applyFont="1" applyFill="1" applyBorder="1" applyAlignment="1">
      <alignment horizontal="center" vertical="center"/>
    </xf>
    <xf numFmtId="177" fontId="7" fillId="7" borderId="11" xfId="0" applyNumberFormat="1" applyFont="1" applyFill="1" applyBorder="1" applyAlignment="1">
      <alignment horizontal="center" vertical="center"/>
    </xf>
    <xf numFmtId="177" fontId="11" fillId="7" borderId="11" xfId="0" applyNumberFormat="1" applyFont="1" applyFill="1" applyBorder="1" applyAlignment="1">
      <alignment horizontal="center" vertical="center"/>
    </xf>
    <xf numFmtId="177" fontId="7" fillId="7" borderId="39" xfId="0" applyNumberFormat="1" applyFont="1" applyFill="1" applyBorder="1" applyAlignment="1">
      <alignment horizontal="center" vertical="center"/>
    </xf>
    <xf numFmtId="177" fontId="11" fillId="2" borderId="38" xfId="0" applyNumberFormat="1" applyFont="1" applyFill="1" applyBorder="1" applyAlignment="1">
      <alignment horizontal="center" vertical="center"/>
    </xf>
    <xf numFmtId="177" fontId="7" fillId="0" borderId="2" xfId="3" applyNumberFormat="1" applyFont="1" applyFill="1" applyBorder="1" applyAlignment="1">
      <alignment horizontal="center" vertical="center"/>
    </xf>
    <xf numFmtId="177" fontId="11" fillId="3" borderId="28" xfId="0" applyNumberFormat="1" applyFont="1" applyFill="1" applyBorder="1" applyAlignment="1">
      <alignment horizontal="center" vertical="center" shrinkToFit="1"/>
    </xf>
    <xf numFmtId="177" fontId="11" fillId="3" borderId="30" xfId="0" applyNumberFormat="1" applyFont="1" applyFill="1" applyBorder="1" applyAlignment="1">
      <alignment horizontal="center" vertical="center" shrinkToFit="1"/>
    </xf>
    <xf numFmtId="177" fontId="7" fillId="0" borderId="7" xfId="3" applyNumberFormat="1" applyFont="1" applyFill="1" applyBorder="1" applyAlignment="1">
      <alignment horizontal="center" vertical="center" shrinkToFit="1"/>
    </xf>
    <xf numFmtId="177" fontId="7" fillId="0" borderId="8" xfId="0" applyNumberFormat="1" applyFont="1" applyFill="1" applyBorder="1" applyAlignment="1">
      <alignment horizontal="center" vertical="center" shrinkToFit="1"/>
    </xf>
    <xf numFmtId="177" fontId="7" fillId="0" borderId="8" xfId="3" applyNumberFormat="1" applyFont="1" applyFill="1" applyBorder="1" applyAlignment="1">
      <alignment horizontal="center" vertical="center" shrinkToFit="1"/>
    </xf>
    <xf numFmtId="177" fontId="11" fillId="3" borderId="7" xfId="0" applyNumberFormat="1" applyFont="1" applyFill="1" applyBorder="1" applyAlignment="1">
      <alignment horizontal="center" vertical="center" shrinkToFit="1"/>
    </xf>
    <xf numFmtId="177" fontId="11" fillId="3" borderId="8" xfId="0" applyNumberFormat="1" applyFont="1" applyFill="1" applyBorder="1" applyAlignment="1">
      <alignment horizontal="center" vertical="center" shrinkToFit="1"/>
    </xf>
    <xf numFmtId="177" fontId="7" fillId="0" borderId="35" xfId="3" applyNumberFormat="1" applyFont="1" applyFill="1" applyBorder="1" applyAlignment="1">
      <alignment horizontal="center" vertical="center" shrinkToFit="1"/>
    </xf>
    <xf numFmtId="177" fontId="7" fillId="0" borderId="37" xfId="0" applyNumberFormat="1" applyFont="1" applyFill="1" applyBorder="1" applyAlignment="1">
      <alignment horizontal="center" vertical="center" shrinkToFit="1"/>
    </xf>
    <xf numFmtId="177" fontId="11" fillId="3" borderId="41" xfId="0" applyNumberFormat="1" applyFont="1" applyFill="1" applyBorder="1" applyAlignment="1">
      <alignment horizontal="center" vertical="center"/>
    </xf>
    <xf numFmtId="177" fontId="7" fillId="0" borderId="42" xfId="0" applyNumberFormat="1" applyFont="1" applyFill="1" applyBorder="1" applyAlignment="1">
      <alignment horizontal="center" vertical="center"/>
    </xf>
    <xf numFmtId="177" fontId="7" fillId="0" borderId="42" xfId="3" applyNumberFormat="1" applyFont="1" applyFill="1" applyBorder="1" applyAlignment="1">
      <alignment horizontal="center" vertical="center"/>
    </xf>
    <xf numFmtId="177" fontId="11" fillId="3" borderId="42" xfId="0" applyNumberFormat="1" applyFont="1" applyFill="1" applyBorder="1" applyAlignment="1">
      <alignment horizontal="center" vertical="center"/>
    </xf>
    <xf numFmtId="177" fontId="7" fillId="0" borderId="40" xfId="0" applyNumberFormat="1" applyFont="1" applyFill="1" applyBorder="1" applyAlignment="1">
      <alignment horizontal="center" vertical="center"/>
    </xf>
    <xf numFmtId="177" fontId="7" fillId="5" borderId="35" xfId="0" applyNumberFormat="1" applyFont="1" applyFill="1" applyBorder="1" applyAlignment="1">
      <alignment horizontal="center" vertical="center" wrapText="1"/>
    </xf>
    <xf numFmtId="177" fontId="11" fillId="5" borderId="28" xfId="0" applyNumberFormat="1" applyFont="1" applyFill="1" applyBorder="1" applyAlignment="1">
      <alignment horizontal="center" vertical="center"/>
    </xf>
    <xf numFmtId="177" fontId="7" fillId="5" borderId="7" xfId="0" applyNumberFormat="1" applyFont="1" applyFill="1" applyBorder="1" applyAlignment="1">
      <alignment horizontal="center" vertical="center" wrapText="1"/>
    </xf>
    <xf numFmtId="177" fontId="7" fillId="5" borderId="7" xfId="3" applyNumberFormat="1" applyFont="1" applyFill="1" applyBorder="1" applyAlignment="1">
      <alignment horizontal="center" vertical="center" wrapText="1"/>
    </xf>
    <xf numFmtId="177" fontId="11" fillId="5" borderId="7" xfId="0" applyNumberFormat="1" applyFont="1" applyFill="1" applyBorder="1" applyAlignment="1">
      <alignment horizontal="center" vertical="center"/>
    </xf>
    <xf numFmtId="0" fontId="36" fillId="0" borderId="2" xfId="7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177" fontId="38" fillId="0" borderId="0" xfId="0" applyNumberFormat="1" applyFont="1" applyFill="1" applyBorder="1" applyAlignment="1">
      <alignment horizontal="right" vertical="center"/>
    </xf>
    <xf numFmtId="177" fontId="7" fillId="7" borderId="11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>
      <alignment horizontal="center" vertical="center" wrapText="1"/>
    </xf>
    <xf numFmtId="177" fontId="7" fillId="0" borderId="40" xfId="0" applyNumberFormat="1" applyFont="1" applyFill="1" applyBorder="1" applyAlignment="1">
      <alignment horizontal="center" vertical="center" wrapText="1"/>
    </xf>
    <xf numFmtId="177" fontId="7" fillId="5" borderId="4" xfId="0" applyNumberFormat="1" applyFont="1" applyFill="1" applyBorder="1" applyAlignment="1">
      <alignment horizontal="center" vertical="center" wrapText="1"/>
    </xf>
    <xf numFmtId="177" fontId="7" fillId="5" borderId="5" xfId="0" applyNumberFormat="1" applyFont="1" applyFill="1" applyBorder="1" applyAlignment="1">
      <alignment horizontal="center" vertical="center" wrapText="1"/>
    </xf>
    <xf numFmtId="177" fontId="7" fillId="5" borderId="6" xfId="0" applyNumberFormat="1" applyFont="1" applyFill="1" applyBorder="1" applyAlignment="1">
      <alignment horizontal="center" vertical="center" wrapText="1"/>
    </xf>
    <xf numFmtId="177" fontId="7" fillId="8" borderId="23" xfId="0" applyNumberFormat="1" applyFont="1" applyFill="1" applyBorder="1" applyAlignment="1">
      <alignment horizontal="center" vertical="center"/>
    </xf>
    <xf numFmtId="177" fontId="7" fillId="0" borderId="21" xfId="0" applyNumberFormat="1" applyFont="1" applyFill="1" applyBorder="1" applyAlignment="1">
      <alignment horizontal="center" vertical="center" shrinkToFit="1"/>
    </xf>
    <xf numFmtId="177" fontId="7" fillId="0" borderId="22" xfId="0" applyNumberFormat="1" applyFont="1" applyFill="1" applyBorder="1" applyAlignment="1">
      <alignment horizontal="center" vertical="center" shrinkToFit="1"/>
    </xf>
  </cellXfs>
  <cellStyles count="13">
    <cellStyle name="쉼표 [0]" xfId="3" builtinId="6"/>
    <cellStyle name="쉼표 [0] 2" xfId="8"/>
    <cellStyle name="표준" xfId="0" builtinId="0"/>
    <cellStyle name="표준 2" xfId="1"/>
    <cellStyle name="표준 3" xfId="2"/>
    <cellStyle name="표준 3 2" xfId="7"/>
    <cellStyle name="표준 3 2 2" xfId="12"/>
    <cellStyle name="표준 3 3" xfId="10"/>
    <cellStyle name="표준 4" xfId="4"/>
    <cellStyle name="표준 4 2" xfId="11"/>
    <cellStyle name="표준 5" xfId="6"/>
    <cellStyle name="하이퍼링크 2" xfId="5"/>
    <cellStyle name="하이퍼링크 3" xfId="9"/>
  </cellStyles>
  <dxfs count="0"/>
  <tableStyles count="0" defaultTableStyle="TableStyleMedium2" defaultPivotStyle="PivotStyleLight16"/>
  <colors>
    <mruColors>
      <color rgb="FF0000FF"/>
      <color rgb="FF0066FF"/>
      <color rgb="FFFFFFCC"/>
      <color rgb="FFFFFF99"/>
      <color rgb="FFFF00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P105"/>
  <sheetViews>
    <sheetView tabSelected="1" zoomScale="75" zoomScaleNormal="75" workbookViewId="0">
      <pane ySplit="6" topLeftCell="A7" activePane="bottomLeft" state="frozen"/>
      <selection pane="bottomLeft" activeCell="X13" sqref="X13"/>
    </sheetView>
  </sheetViews>
  <sheetFormatPr defaultRowHeight="38.25" customHeight="1"/>
  <cols>
    <col min="1" max="1" width="3.875" style="4" customWidth="1"/>
    <col min="2" max="2" width="9.875" style="22" customWidth="1"/>
    <col min="3" max="4" width="7" style="33" customWidth="1"/>
    <col min="5" max="5" width="35.625" style="23" customWidth="1"/>
    <col min="6" max="6" width="14.625" style="21" hidden="1" customWidth="1"/>
    <col min="7" max="7" width="12.5" style="10" customWidth="1"/>
    <col min="8" max="10" width="6.75" style="13" customWidth="1"/>
    <col min="11" max="11" width="7.25" style="17" customWidth="1"/>
    <col min="12" max="13" width="7.25" style="10" customWidth="1"/>
    <col min="14" max="15" width="9.375" style="49" customWidth="1"/>
    <col min="16" max="16" width="7.5" style="10" customWidth="1"/>
    <col min="17" max="16384" width="9" style="3"/>
  </cols>
  <sheetData>
    <row r="1" spans="1:16" ht="58.5" customHeight="1">
      <c r="A1" s="123" t="s">
        <v>260</v>
      </c>
      <c r="B1" s="23"/>
      <c r="C1" s="1"/>
      <c r="D1" s="1"/>
      <c r="E1" s="6"/>
      <c r="G1" s="9"/>
      <c r="H1" s="11"/>
      <c r="I1" s="11"/>
      <c r="J1" s="11"/>
      <c r="K1" s="12"/>
      <c r="L1" s="9"/>
      <c r="M1" s="9"/>
      <c r="N1" s="45"/>
      <c r="O1" s="45"/>
      <c r="P1" s="9"/>
    </row>
    <row r="2" spans="1:16" ht="38.25" customHeight="1" thickBot="1">
      <c r="A2" s="2"/>
      <c r="B2" s="23"/>
      <c r="E2" s="25"/>
      <c r="F2" s="19"/>
      <c r="G2" s="126"/>
      <c r="H2" s="126"/>
      <c r="I2" s="126"/>
      <c r="J2" s="126"/>
      <c r="K2" s="12"/>
      <c r="L2" s="9"/>
      <c r="M2" s="9"/>
      <c r="N2" s="45"/>
      <c r="O2" s="45"/>
      <c r="P2" s="124" t="s">
        <v>261</v>
      </c>
    </row>
    <row r="3" spans="1:16" ht="38.25" customHeight="1" thickBot="1">
      <c r="A3" s="18"/>
      <c r="B3" s="24"/>
      <c r="C3" s="127"/>
      <c r="D3" s="127"/>
      <c r="E3" s="127"/>
      <c r="F3" s="20"/>
      <c r="G3" s="128" t="s">
        <v>253</v>
      </c>
      <c r="H3" s="130" t="s">
        <v>34</v>
      </c>
      <c r="I3" s="131"/>
      <c r="J3" s="132"/>
      <c r="K3" s="133" t="s">
        <v>4</v>
      </c>
      <c r="L3" s="133"/>
      <c r="M3" s="133"/>
      <c r="N3" s="134" t="s">
        <v>12</v>
      </c>
      <c r="O3" s="135"/>
      <c r="P3" s="68" t="s">
        <v>193</v>
      </c>
    </row>
    <row r="4" spans="1:16" s="5" customFormat="1" ht="38.25" customHeight="1" thickBot="1">
      <c r="A4" s="27"/>
      <c r="B4" s="28"/>
      <c r="C4" s="57" t="s">
        <v>175</v>
      </c>
      <c r="D4" s="34" t="s">
        <v>81</v>
      </c>
      <c r="E4" s="29" t="s">
        <v>85</v>
      </c>
      <c r="F4" s="30" t="s">
        <v>2</v>
      </c>
      <c r="G4" s="129"/>
      <c r="H4" s="116" t="s">
        <v>9</v>
      </c>
      <c r="I4" s="93" t="s">
        <v>10</v>
      </c>
      <c r="J4" s="94" t="s">
        <v>11</v>
      </c>
      <c r="K4" s="56" t="s">
        <v>17</v>
      </c>
      <c r="L4" s="15" t="s">
        <v>7</v>
      </c>
      <c r="M4" s="16" t="s">
        <v>8</v>
      </c>
      <c r="N4" s="46" t="s">
        <v>13</v>
      </c>
      <c r="O4" s="47" t="s">
        <v>14</v>
      </c>
      <c r="P4" s="69" t="s">
        <v>25</v>
      </c>
    </row>
    <row r="5" spans="1:16" s="8" customFormat="1" ht="38.25" customHeight="1" thickBot="1">
      <c r="A5" s="31" t="s">
        <v>143</v>
      </c>
      <c r="B5" s="32" t="s">
        <v>23</v>
      </c>
      <c r="C5" s="53">
        <f>C6+C62+C95</f>
        <v>95</v>
      </c>
      <c r="D5" s="36" t="s">
        <v>82</v>
      </c>
      <c r="E5" s="32"/>
      <c r="F5" s="81"/>
      <c r="G5" s="100">
        <f t="shared" ref="G5:M5" si="0">G6+G62+G95</f>
        <v>45</v>
      </c>
      <c r="H5" s="52">
        <f t="shared" si="0"/>
        <v>351</v>
      </c>
      <c r="I5" s="35">
        <f t="shared" si="0"/>
        <v>495</v>
      </c>
      <c r="J5" s="35">
        <f t="shared" si="0"/>
        <v>472</v>
      </c>
      <c r="K5" s="85">
        <f t="shared" si="0"/>
        <v>206</v>
      </c>
      <c r="L5" s="35">
        <f t="shared" si="0"/>
        <v>129</v>
      </c>
      <c r="M5" s="100">
        <f t="shared" si="0"/>
        <v>77</v>
      </c>
      <c r="N5" s="48"/>
      <c r="O5" s="48"/>
      <c r="P5" s="55">
        <f>P6+P62+P95</f>
        <v>110</v>
      </c>
    </row>
    <row r="6" spans="1:16" s="8" customFormat="1" ht="38.25" customHeight="1">
      <c r="A6" s="70"/>
      <c r="B6" s="71" t="s">
        <v>80</v>
      </c>
      <c r="C6" s="72">
        <f>SUM(C7:C61)</f>
        <v>53</v>
      </c>
      <c r="D6" s="73" t="s">
        <v>79</v>
      </c>
      <c r="E6" s="74"/>
      <c r="F6" s="82"/>
      <c r="G6" s="111">
        <f t="shared" ref="G6:M6" si="1">SUM(G7:G61)</f>
        <v>41</v>
      </c>
      <c r="H6" s="117">
        <f t="shared" si="1"/>
        <v>331</v>
      </c>
      <c r="I6" s="75">
        <f t="shared" si="1"/>
        <v>441</v>
      </c>
      <c r="J6" s="77">
        <f t="shared" si="1"/>
        <v>333</v>
      </c>
      <c r="K6" s="86">
        <f t="shared" si="1"/>
        <v>109</v>
      </c>
      <c r="L6" s="75">
        <f t="shared" si="1"/>
        <v>42</v>
      </c>
      <c r="M6" s="76">
        <f t="shared" si="1"/>
        <v>67</v>
      </c>
      <c r="N6" s="102"/>
      <c r="O6" s="103"/>
      <c r="P6" s="96">
        <f>SUM(P7:P61)</f>
        <v>62</v>
      </c>
    </row>
    <row r="7" spans="1:16" ht="38.25" customHeight="1">
      <c r="A7" s="7"/>
      <c r="B7" s="65" t="s">
        <v>109</v>
      </c>
      <c r="C7" s="58">
        <v>1</v>
      </c>
      <c r="D7" s="65" t="s">
        <v>49</v>
      </c>
      <c r="E7" s="64" t="s">
        <v>108</v>
      </c>
      <c r="F7" s="63" t="s">
        <v>41</v>
      </c>
      <c r="G7" s="112">
        <v>0</v>
      </c>
      <c r="H7" s="118">
        <v>0</v>
      </c>
      <c r="I7" s="67">
        <v>0</v>
      </c>
      <c r="J7" s="89">
        <v>0</v>
      </c>
      <c r="K7" s="87">
        <f>L7+M7</f>
        <v>1</v>
      </c>
      <c r="L7" s="66">
        <v>0</v>
      </c>
      <c r="M7" s="14">
        <v>1</v>
      </c>
      <c r="N7" s="104">
        <v>1563</v>
      </c>
      <c r="O7" s="105">
        <v>1505</v>
      </c>
      <c r="P7" s="97">
        <v>1</v>
      </c>
    </row>
    <row r="8" spans="1:16" ht="38.25" customHeight="1">
      <c r="A8" s="50"/>
      <c r="B8" s="65" t="s">
        <v>110</v>
      </c>
      <c r="C8" s="58">
        <v>1</v>
      </c>
      <c r="D8" s="65" t="s">
        <v>49</v>
      </c>
      <c r="E8" s="64" t="s">
        <v>75</v>
      </c>
      <c r="F8" s="63" t="s">
        <v>60</v>
      </c>
      <c r="G8" s="112">
        <v>1</v>
      </c>
      <c r="H8" s="118">
        <v>5</v>
      </c>
      <c r="I8" s="67">
        <v>8</v>
      </c>
      <c r="J8" s="89">
        <v>6</v>
      </c>
      <c r="K8" s="87">
        <f t="shared" ref="K8:K47" si="2">L8+M8</f>
        <v>6</v>
      </c>
      <c r="L8" s="66">
        <v>3</v>
      </c>
      <c r="M8" s="14">
        <v>3</v>
      </c>
      <c r="N8" s="104">
        <v>131</v>
      </c>
      <c r="O8" s="105">
        <v>131</v>
      </c>
      <c r="P8" s="97">
        <v>2</v>
      </c>
    </row>
    <row r="9" spans="1:16" ht="38.25" customHeight="1">
      <c r="A9" s="7"/>
      <c r="B9" s="65" t="s">
        <v>111</v>
      </c>
      <c r="C9" s="58">
        <v>1</v>
      </c>
      <c r="D9" s="65" t="s">
        <v>76</v>
      </c>
      <c r="E9" s="64" t="s">
        <v>77</v>
      </c>
      <c r="F9" s="63" t="s">
        <v>74</v>
      </c>
      <c r="G9" s="112">
        <v>1</v>
      </c>
      <c r="H9" s="118">
        <v>2</v>
      </c>
      <c r="I9" s="67">
        <v>3</v>
      </c>
      <c r="J9" s="89">
        <v>3</v>
      </c>
      <c r="K9" s="87">
        <f t="shared" si="2"/>
        <v>2</v>
      </c>
      <c r="L9" s="66">
        <v>0</v>
      </c>
      <c r="M9" s="14">
        <v>2</v>
      </c>
      <c r="N9" s="104">
        <v>427</v>
      </c>
      <c r="O9" s="105">
        <v>79</v>
      </c>
      <c r="P9" s="97">
        <v>1</v>
      </c>
    </row>
    <row r="10" spans="1:16" ht="38.25" customHeight="1">
      <c r="A10" s="7"/>
      <c r="B10" s="65" t="s">
        <v>112</v>
      </c>
      <c r="C10" s="58">
        <v>1</v>
      </c>
      <c r="D10" s="65"/>
      <c r="E10" s="64" t="s">
        <v>83</v>
      </c>
      <c r="F10" s="63" t="s">
        <v>93</v>
      </c>
      <c r="G10" s="112">
        <v>0</v>
      </c>
      <c r="H10" s="118">
        <v>0</v>
      </c>
      <c r="I10" s="67">
        <v>0</v>
      </c>
      <c r="J10" s="89">
        <v>0</v>
      </c>
      <c r="K10" s="87">
        <f t="shared" si="2"/>
        <v>1</v>
      </c>
      <c r="L10" s="66">
        <v>1</v>
      </c>
      <c r="M10" s="14">
        <v>0</v>
      </c>
      <c r="N10" s="104">
        <v>125000</v>
      </c>
      <c r="O10" s="105">
        <v>170</v>
      </c>
      <c r="P10" s="97">
        <v>1</v>
      </c>
    </row>
    <row r="11" spans="1:16" ht="38.25" customHeight="1">
      <c r="A11" s="7"/>
      <c r="B11" s="65" t="s">
        <v>113</v>
      </c>
      <c r="C11" s="58">
        <v>1</v>
      </c>
      <c r="D11" s="65"/>
      <c r="E11" s="64" t="s">
        <v>95</v>
      </c>
      <c r="F11" s="63" t="s">
        <v>93</v>
      </c>
      <c r="G11" s="112">
        <v>0</v>
      </c>
      <c r="H11" s="118">
        <v>0</v>
      </c>
      <c r="I11" s="67">
        <v>5</v>
      </c>
      <c r="J11" s="89">
        <v>0</v>
      </c>
      <c r="K11" s="87">
        <f t="shared" si="2"/>
        <v>4</v>
      </c>
      <c r="L11" s="66">
        <v>0</v>
      </c>
      <c r="M11" s="14">
        <v>4</v>
      </c>
      <c r="N11" s="104">
        <v>321</v>
      </c>
      <c r="O11" s="105">
        <v>45</v>
      </c>
      <c r="P11" s="97">
        <v>1</v>
      </c>
    </row>
    <row r="12" spans="1:16" ht="38.25" customHeight="1">
      <c r="A12" s="7"/>
      <c r="B12" s="65" t="s">
        <v>114</v>
      </c>
      <c r="C12" s="58">
        <v>1</v>
      </c>
      <c r="D12" s="65"/>
      <c r="E12" s="64" t="s">
        <v>97</v>
      </c>
      <c r="F12" s="63" t="s">
        <v>98</v>
      </c>
      <c r="G12" s="112">
        <v>1</v>
      </c>
      <c r="H12" s="118" t="s">
        <v>262</v>
      </c>
      <c r="I12" s="67" t="s">
        <v>187</v>
      </c>
      <c r="J12" s="89" t="s">
        <v>187</v>
      </c>
      <c r="K12" s="87">
        <f t="shared" si="2"/>
        <v>2</v>
      </c>
      <c r="L12" s="66">
        <v>1</v>
      </c>
      <c r="M12" s="14">
        <v>1</v>
      </c>
      <c r="N12" s="104">
        <v>830</v>
      </c>
      <c r="O12" s="105">
        <v>372</v>
      </c>
      <c r="P12" s="97">
        <v>2</v>
      </c>
    </row>
    <row r="13" spans="1:16" ht="38.25" customHeight="1">
      <c r="A13" s="7"/>
      <c r="B13" s="65" t="s">
        <v>115</v>
      </c>
      <c r="C13" s="58">
        <v>1</v>
      </c>
      <c r="D13" s="65"/>
      <c r="E13" s="64" t="s">
        <v>84</v>
      </c>
      <c r="F13" s="63" t="s">
        <v>147</v>
      </c>
      <c r="G13" s="112">
        <v>0</v>
      </c>
      <c r="H13" s="118" t="s">
        <v>262</v>
      </c>
      <c r="I13" s="67" t="s">
        <v>187</v>
      </c>
      <c r="J13" s="89" t="s">
        <v>187</v>
      </c>
      <c r="K13" s="87">
        <v>3</v>
      </c>
      <c r="L13" s="66">
        <v>3</v>
      </c>
      <c r="M13" s="14">
        <v>0</v>
      </c>
      <c r="N13" s="104">
        <v>2400</v>
      </c>
      <c r="O13" s="105">
        <v>2400</v>
      </c>
      <c r="P13" s="97">
        <v>2</v>
      </c>
    </row>
    <row r="14" spans="1:16" ht="38.25" customHeight="1">
      <c r="A14" s="7"/>
      <c r="B14" s="65" t="s">
        <v>116</v>
      </c>
      <c r="C14" s="58">
        <v>1</v>
      </c>
      <c r="D14" s="65"/>
      <c r="E14" s="64" t="s">
        <v>184</v>
      </c>
      <c r="F14" s="63" t="s">
        <v>183</v>
      </c>
      <c r="G14" s="112">
        <v>0</v>
      </c>
      <c r="H14" s="118">
        <v>0</v>
      </c>
      <c r="I14" s="67">
        <v>0</v>
      </c>
      <c r="J14" s="89">
        <v>0</v>
      </c>
      <c r="K14" s="87">
        <v>2</v>
      </c>
      <c r="L14" s="66">
        <v>2</v>
      </c>
      <c r="M14" s="14">
        <v>0</v>
      </c>
      <c r="N14" s="104">
        <v>12</v>
      </c>
      <c r="O14" s="105">
        <v>12</v>
      </c>
      <c r="P14" s="97">
        <v>1</v>
      </c>
    </row>
    <row r="15" spans="1:16" ht="38.25" customHeight="1">
      <c r="A15" s="7"/>
      <c r="B15" s="65" t="s">
        <v>254</v>
      </c>
      <c r="C15" s="58">
        <v>1</v>
      </c>
      <c r="D15" s="65" t="s">
        <v>167</v>
      </c>
      <c r="E15" s="64" t="s">
        <v>166</v>
      </c>
      <c r="F15" s="63" t="s">
        <v>157</v>
      </c>
      <c r="G15" s="112">
        <v>1</v>
      </c>
      <c r="H15" s="118">
        <v>7</v>
      </c>
      <c r="I15" s="67">
        <v>2</v>
      </c>
      <c r="J15" s="89">
        <v>0</v>
      </c>
      <c r="K15" s="87">
        <v>2</v>
      </c>
      <c r="L15" s="66">
        <v>0</v>
      </c>
      <c r="M15" s="14">
        <v>2</v>
      </c>
      <c r="N15" s="104">
        <v>430</v>
      </c>
      <c r="O15" s="105">
        <v>220</v>
      </c>
      <c r="P15" s="97">
        <v>2</v>
      </c>
    </row>
    <row r="16" spans="1:16" ht="38.25" customHeight="1">
      <c r="A16" s="7"/>
      <c r="B16" s="65" t="s">
        <v>117</v>
      </c>
      <c r="C16" s="58">
        <v>1</v>
      </c>
      <c r="D16" s="65" t="s">
        <v>51</v>
      </c>
      <c r="E16" s="64" t="s">
        <v>1</v>
      </c>
      <c r="F16" s="63" t="s">
        <v>3</v>
      </c>
      <c r="G16" s="113">
        <v>1</v>
      </c>
      <c r="H16" s="119">
        <v>10</v>
      </c>
      <c r="I16" s="79">
        <v>0</v>
      </c>
      <c r="J16" s="90">
        <v>0</v>
      </c>
      <c r="K16" s="87">
        <f t="shared" si="2"/>
        <v>2</v>
      </c>
      <c r="L16" s="78">
        <v>0</v>
      </c>
      <c r="M16" s="101">
        <v>2</v>
      </c>
      <c r="N16" s="104">
        <v>1410</v>
      </c>
      <c r="O16" s="106">
        <v>760</v>
      </c>
      <c r="P16" s="97">
        <v>1</v>
      </c>
    </row>
    <row r="17" spans="1:16" ht="38.25" customHeight="1">
      <c r="A17" s="7"/>
      <c r="B17" s="65" t="s">
        <v>118</v>
      </c>
      <c r="C17" s="58">
        <v>1</v>
      </c>
      <c r="D17" s="65" t="s">
        <v>51</v>
      </c>
      <c r="E17" s="64" t="s">
        <v>148</v>
      </c>
      <c r="F17" s="63" t="s">
        <v>36</v>
      </c>
      <c r="G17" s="112">
        <v>1</v>
      </c>
      <c r="H17" s="118">
        <v>9</v>
      </c>
      <c r="I17" s="67">
        <v>0</v>
      </c>
      <c r="J17" s="89">
        <v>3</v>
      </c>
      <c r="K17" s="87">
        <f t="shared" si="2"/>
        <v>2</v>
      </c>
      <c r="L17" s="66">
        <v>0</v>
      </c>
      <c r="M17" s="14">
        <v>2</v>
      </c>
      <c r="N17" s="104">
        <v>16700</v>
      </c>
      <c r="O17" s="105">
        <v>200</v>
      </c>
      <c r="P17" s="97">
        <v>2</v>
      </c>
    </row>
    <row r="18" spans="1:16" ht="38.25" customHeight="1">
      <c r="A18" s="7"/>
      <c r="B18" s="65" t="s">
        <v>119</v>
      </c>
      <c r="C18" s="58">
        <v>1</v>
      </c>
      <c r="D18" s="65" t="s">
        <v>50</v>
      </c>
      <c r="E18" s="64" t="s">
        <v>39</v>
      </c>
      <c r="F18" s="63" t="s">
        <v>40</v>
      </c>
      <c r="G18" s="112">
        <v>1</v>
      </c>
      <c r="H18" s="118">
        <v>3</v>
      </c>
      <c r="I18" s="67">
        <v>4</v>
      </c>
      <c r="J18" s="89">
        <v>0</v>
      </c>
      <c r="K18" s="87">
        <f t="shared" si="2"/>
        <v>1</v>
      </c>
      <c r="L18" s="66">
        <v>0</v>
      </c>
      <c r="M18" s="14">
        <v>1</v>
      </c>
      <c r="N18" s="104">
        <v>430</v>
      </c>
      <c r="O18" s="105">
        <v>420</v>
      </c>
      <c r="P18" s="97">
        <v>1</v>
      </c>
    </row>
    <row r="19" spans="1:16" ht="38.25" customHeight="1">
      <c r="A19" s="7"/>
      <c r="B19" s="65" t="s">
        <v>120</v>
      </c>
      <c r="C19" s="58">
        <v>1</v>
      </c>
      <c r="D19" s="65" t="s">
        <v>47</v>
      </c>
      <c r="E19" s="64" t="s">
        <v>43</v>
      </c>
      <c r="F19" s="63" t="s">
        <v>44</v>
      </c>
      <c r="G19" s="112">
        <v>1</v>
      </c>
      <c r="H19" s="118">
        <v>0</v>
      </c>
      <c r="I19" s="67">
        <v>36</v>
      </c>
      <c r="J19" s="89">
        <v>0</v>
      </c>
      <c r="K19" s="87">
        <f t="shared" si="2"/>
        <v>2</v>
      </c>
      <c r="L19" s="66">
        <v>1</v>
      </c>
      <c r="M19" s="14">
        <v>1</v>
      </c>
      <c r="N19" s="104">
        <v>635</v>
      </c>
      <c r="O19" s="105">
        <v>177</v>
      </c>
      <c r="P19" s="97">
        <v>1</v>
      </c>
    </row>
    <row r="20" spans="1:16" ht="38.25" customHeight="1">
      <c r="A20" s="7"/>
      <c r="B20" s="65" t="s">
        <v>121</v>
      </c>
      <c r="C20" s="58">
        <v>1</v>
      </c>
      <c r="D20" s="65" t="s">
        <v>46</v>
      </c>
      <c r="E20" s="64" t="s">
        <v>45</v>
      </c>
      <c r="F20" s="63" t="s">
        <v>44</v>
      </c>
      <c r="G20" s="112">
        <v>1</v>
      </c>
      <c r="H20" s="118">
        <v>2</v>
      </c>
      <c r="I20" s="67">
        <v>0</v>
      </c>
      <c r="J20" s="89">
        <v>0</v>
      </c>
      <c r="K20" s="87">
        <f t="shared" si="2"/>
        <v>1</v>
      </c>
      <c r="L20" s="66">
        <v>0</v>
      </c>
      <c r="M20" s="14">
        <v>1</v>
      </c>
      <c r="N20" s="104">
        <v>1600</v>
      </c>
      <c r="O20" s="105">
        <v>90</v>
      </c>
      <c r="P20" s="97">
        <v>1</v>
      </c>
    </row>
    <row r="21" spans="1:16" ht="38.25" customHeight="1">
      <c r="A21" s="7"/>
      <c r="B21" s="65" t="s">
        <v>122</v>
      </c>
      <c r="C21" s="58">
        <v>1</v>
      </c>
      <c r="D21" s="65"/>
      <c r="E21" s="64" t="s">
        <v>207</v>
      </c>
      <c r="F21" s="63" t="s">
        <v>88</v>
      </c>
      <c r="G21" s="112">
        <v>1</v>
      </c>
      <c r="H21" s="118">
        <v>4</v>
      </c>
      <c r="I21" s="67">
        <v>18</v>
      </c>
      <c r="J21" s="89">
        <v>5</v>
      </c>
      <c r="K21" s="87">
        <f t="shared" si="2"/>
        <v>2</v>
      </c>
      <c r="L21" s="66">
        <v>0</v>
      </c>
      <c r="M21" s="14">
        <v>2</v>
      </c>
      <c r="N21" s="104">
        <v>11000</v>
      </c>
      <c r="O21" s="105">
        <v>45</v>
      </c>
      <c r="P21" s="97">
        <v>1</v>
      </c>
    </row>
    <row r="22" spans="1:16" ht="38.25" customHeight="1">
      <c r="A22" s="7"/>
      <c r="B22" s="65" t="s">
        <v>123</v>
      </c>
      <c r="C22" s="58">
        <v>1</v>
      </c>
      <c r="D22" s="65"/>
      <c r="E22" s="64" t="s">
        <v>91</v>
      </c>
      <c r="F22" s="63" t="s">
        <v>88</v>
      </c>
      <c r="G22" s="112">
        <v>0</v>
      </c>
      <c r="H22" s="118">
        <v>0</v>
      </c>
      <c r="I22" s="67">
        <v>0</v>
      </c>
      <c r="J22" s="89">
        <v>0</v>
      </c>
      <c r="K22" s="87">
        <f t="shared" si="2"/>
        <v>2</v>
      </c>
      <c r="L22" s="66">
        <v>2</v>
      </c>
      <c r="M22" s="14">
        <v>0</v>
      </c>
      <c r="N22" s="104">
        <v>133</v>
      </c>
      <c r="O22" s="105">
        <v>133</v>
      </c>
      <c r="P22" s="97">
        <v>1</v>
      </c>
    </row>
    <row r="23" spans="1:16" ht="38.25" customHeight="1">
      <c r="A23" s="7"/>
      <c r="B23" s="65" t="s">
        <v>124</v>
      </c>
      <c r="C23" s="58">
        <v>1</v>
      </c>
      <c r="D23" s="65"/>
      <c r="E23" s="64" t="s">
        <v>87</v>
      </c>
      <c r="F23" s="63" t="s">
        <v>93</v>
      </c>
      <c r="G23" s="112">
        <v>0</v>
      </c>
      <c r="H23" s="118">
        <v>0</v>
      </c>
      <c r="I23" s="67">
        <v>0</v>
      </c>
      <c r="J23" s="89">
        <v>0</v>
      </c>
      <c r="K23" s="87">
        <f t="shared" si="2"/>
        <v>1</v>
      </c>
      <c r="L23" s="66">
        <v>1</v>
      </c>
      <c r="M23" s="14">
        <v>0</v>
      </c>
      <c r="N23" s="104">
        <v>200</v>
      </c>
      <c r="O23" s="105">
        <v>140</v>
      </c>
      <c r="P23" s="97">
        <v>1</v>
      </c>
    </row>
    <row r="24" spans="1:16" ht="38.25" customHeight="1">
      <c r="A24" s="7"/>
      <c r="B24" s="65" t="s">
        <v>244</v>
      </c>
      <c r="C24" s="60">
        <v>1</v>
      </c>
      <c r="D24" s="65" t="s">
        <v>197</v>
      </c>
      <c r="E24" s="62" t="s">
        <v>195</v>
      </c>
      <c r="F24" s="61" t="s">
        <v>196</v>
      </c>
      <c r="G24" s="112">
        <v>1</v>
      </c>
      <c r="H24" s="118" t="s">
        <v>198</v>
      </c>
      <c r="I24" s="67" t="s">
        <v>198</v>
      </c>
      <c r="J24" s="89" t="s">
        <v>198</v>
      </c>
      <c r="K24" s="87">
        <v>5</v>
      </c>
      <c r="L24" s="66">
        <v>3</v>
      </c>
      <c r="M24" s="14">
        <v>2</v>
      </c>
      <c r="N24" s="104">
        <v>650</v>
      </c>
      <c r="O24" s="105">
        <v>320</v>
      </c>
      <c r="P24" s="97">
        <v>2</v>
      </c>
    </row>
    <row r="25" spans="1:16" ht="38.25" customHeight="1">
      <c r="A25" s="7"/>
      <c r="B25" s="65" t="s">
        <v>245</v>
      </c>
      <c r="C25" s="58">
        <v>1</v>
      </c>
      <c r="D25" s="65"/>
      <c r="E25" s="80" t="s">
        <v>86</v>
      </c>
      <c r="F25" s="122" t="s">
        <v>147</v>
      </c>
      <c r="G25" s="112">
        <v>0</v>
      </c>
      <c r="H25" s="118">
        <v>0</v>
      </c>
      <c r="I25" s="67">
        <v>0</v>
      </c>
      <c r="J25" s="89">
        <v>0</v>
      </c>
      <c r="K25" s="87">
        <v>3</v>
      </c>
      <c r="L25" s="66">
        <v>3</v>
      </c>
      <c r="M25" s="14">
        <v>0</v>
      </c>
      <c r="N25" s="104">
        <v>5936</v>
      </c>
      <c r="O25" s="105">
        <v>2029</v>
      </c>
      <c r="P25" s="97">
        <v>2</v>
      </c>
    </row>
    <row r="26" spans="1:16" ht="38.25" customHeight="1">
      <c r="A26" s="7"/>
      <c r="B26" s="65" t="s">
        <v>246</v>
      </c>
      <c r="C26" s="58">
        <v>1</v>
      </c>
      <c r="D26" s="65"/>
      <c r="E26" s="80" t="s">
        <v>194</v>
      </c>
      <c r="F26" s="122" t="s">
        <v>256</v>
      </c>
      <c r="G26" s="112"/>
      <c r="H26" s="118"/>
      <c r="I26" s="67"/>
      <c r="J26" s="89"/>
      <c r="K26" s="87">
        <f t="shared" si="2"/>
        <v>0</v>
      </c>
      <c r="L26" s="66"/>
      <c r="M26" s="14"/>
      <c r="N26" s="104"/>
      <c r="O26" s="105"/>
      <c r="P26" s="97">
        <v>1</v>
      </c>
    </row>
    <row r="27" spans="1:16" ht="38.25" customHeight="1">
      <c r="A27" s="7"/>
      <c r="B27" s="65" t="s">
        <v>247</v>
      </c>
      <c r="C27" s="58">
        <v>1</v>
      </c>
      <c r="D27" s="65"/>
      <c r="E27" s="80" t="s">
        <v>177</v>
      </c>
      <c r="F27" s="122" t="s">
        <v>240</v>
      </c>
      <c r="G27" s="112">
        <v>1</v>
      </c>
      <c r="H27" s="118">
        <v>2</v>
      </c>
      <c r="I27" s="67">
        <v>5</v>
      </c>
      <c r="J27" s="89">
        <v>5</v>
      </c>
      <c r="K27" s="87">
        <v>2</v>
      </c>
      <c r="L27" s="66">
        <v>0</v>
      </c>
      <c r="M27" s="14">
        <v>2</v>
      </c>
      <c r="N27" s="104">
        <v>130</v>
      </c>
      <c r="O27" s="105">
        <v>130</v>
      </c>
      <c r="P27" s="97">
        <v>1</v>
      </c>
    </row>
    <row r="28" spans="1:16" ht="38.25" customHeight="1">
      <c r="A28" s="7"/>
      <c r="B28" s="65" t="s">
        <v>248</v>
      </c>
      <c r="C28" s="58">
        <v>1</v>
      </c>
      <c r="D28" s="65"/>
      <c r="E28" s="80" t="s">
        <v>185</v>
      </c>
      <c r="F28" s="122" t="s">
        <v>186</v>
      </c>
      <c r="G28" s="112">
        <v>1</v>
      </c>
      <c r="H28" s="118">
        <v>0</v>
      </c>
      <c r="I28" s="67" t="s">
        <v>187</v>
      </c>
      <c r="J28" s="89" t="s">
        <v>187</v>
      </c>
      <c r="K28" s="87">
        <v>2</v>
      </c>
      <c r="L28" s="66">
        <v>0</v>
      </c>
      <c r="M28" s="14">
        <v>2</v>
      </c>
      <c r="N28" s="104">
        <v>3000</v>
      </c>
      <c r="O28" s="105">
        <v>3000</v>
      </c>
      <c r="P28" s="97">
        <v>1</v>
      </c>
    </row>
    <row r="29" spans="1:16" ht="38.25" customHeight="1">
      <c r="A29" s="7"/>
      <c r="B29" s="65" t="s">
        <v>255</v>
      </c>
      <c r="C29" s="58">
        <v>1</v>
      </c>
      <c r="D29" s="65" t="s">
        <v>164</v>
      </c>
      <c r="E29" s="80" t="s">
        <v>165</v>
      </c>
      <c r="F29" s="122" t="s">
        <v>157</v>
      </c>
      <c r="G29" s="112">
        <v>1</v>
      </c>
      <c r="H29" s="118">
        <v>3</v>
      </c>
      <c r="I29" s="67">
        <v>1</v>
      </c>
      <c r="J29" s="89">
        <v>1</v>
      </c>
      <c r="K29" s="87">
        <v>2</v>
      </c>
      <c r="L29" s="66">
        <v>1</v>
      </c>
      <c r="M29" s="14">
        <v>1</v>
      </c>
      <c r="N29" s="104">
        <v>15</v>
      </c>
      <c r="O29" s="105">
        <v>12</v>
      </c>
      <c r="P29" s="97">
        <v>1</v>
      </c>
    </row>
    <row r="30" spans="1:16" ht="38.25" customHeight="1">
      <c r="A30" s="7"/>
      <c r="B30" s="65" t="s">
        <v>220</v>
      </c>
      <c r="C30" s="58">
        <v>1</v>
      </c>
      <c r="D30" s="65" t="s">
        <v>225</v>
      </c>
      <c r="E30" s="80" t="s">
        <v>0</v>
      </c>
      <c r="F30" s="122" t="s">
        <v>20</v>
      </c>
      <c r="G30" s="113">
        <v>1</v>
      </c>
      <c r="H30" s="119">
        <v>0</v>
      </c>
      <c r="I30" s="79">
        <v>100</v>
      </c>
      <c r="J30" s="90">
        <v>100</v>
      </c>
      <c r="K30" s="87">
        <f t="shared" ref="K30:K31" si="3">L30+M30</f>
        <v>2</v>
      </c>
      <c r="L30" s="78">
        <v>0</v>
      </c>
      <c r="M30" s="101">
        <v>2</v>
      </c>
      <c r="N30" s="104">
        <v>3500</v>
      </c>
      <c r="O30" s="106">
        <v>1400</v>
      </c>
      <c r="P30" s="97">
        <v>1</v>
      </c>
    </row>
    <row r="31" spans="1:16" ht="38.25" customHeight="1">
      <c r="A31" s="7"/>
      <c r="B31" s="65" t="s">
        <v>221</v>
      </c>
      <c r="C31" s="58">
        <v>1</v>
      </c>
      <c r="D31" s="65" t="s">
        <v>225</v>
      </c>
      <c r="E31" s="80" t="s">
        <v>22</v>
      </c>
      <c r="F31" s="122" t="s">
        <v>21</v>
      </c>
      <c r="G31" s="112">
        <v>1</v>
      </c>
      <c r="H31" s="118">
        <v>5</v>
      </c>
      <c r="I31" s="67">
        <v>0</v>
      </c>
      <c r="J31" s="89">
        <v>0</v>
      </c>
      <c r="K31" s="87">
        <f t="shared" si="3"/>
        <v>2</v>
      </c>
      <c r="L31" s="66">
        <v>0</v>
      </c>
      <c r="M31" s="14">
        <v>2</v>
      </c>
      <c r="N31" s="104">
        <v>205</v>
      </c>
      <c r="O31" s="105">
        <v>205</v>
      </c>
      <c r="P31" s="97">
        <v>1</v>
      </c>
    </row>
    <row r="32" spans="1:16" ht="38.25" customHeight="1">
      <c r="A32" s="7"/>
      <c r="B32" s="65" t="s">
        <v>222</v>
      </c>
      <c r="C32" s="58"/>
      <c r="D32" s="65" t="s">
        <v>225</v>
      </c>
      <c r="E32" s="80" t="s">
        <v>226</v>
      </c>
      <c r="F32" s="122" t="s">
        <v>258</v>
      </c>
      <c r="G32" s="112"/>
      <c r="H32" s="118"/>
      <c r="I32" s="67"/>
      <c r="J32" s="89"/>
      <c r="K32" s="87"/>
      <c r="L32" s="66"/>
      <c r="M32" s="14"/>
      <c r="N32" s="104"/>
      <c r="O32" s="105"/>
      <c r="P32" s="97"/>
    </row>
    <row r="33" spans="1:16" ht="38.25" customHeight="1">
      <c r="A33" s="7"/>
      <c r="B33" s="65" t="s">
        <v>223</v>
      </c>
      <c r="C33" s="58"/>
      <c r="D33" s="65" t="s">
        <v>225</v>
      </c>
      <c r="E33" s="80" t="s">
        <v>228</v>
      </c>
      <c r="F33" s="122" t="s">
        <v>258</v>
      </c>
      <c r="G33" s="112"/>
      <c r="H33" s="118"/>
      <c r="I33" s="67"/>
      <c r="J33" s="89"/>
      <c r="K33" s="87"/>
      <c r="L33" s="66"/>
      <c r="M33" s="14"/>
      <c r="N33" s="104"/>
      <c r="O33" s="105"/>
      <c r="P33" s="97"/>
    </row>
    <row r="34" spans="1:16" ht="38.25" customHeight="1">
      <c r="A34" s="7"/>
      <c r="B34" s="65" t="s">
        <v>224</v>
      </c>
      <c r="C34" s="58">
        <v>1</v>
      </c>
      <c r="D34" s="65" t="s">
        <v>225</v>
      </c>
      <c r="E34" s="80" t="s">
        <v>229</v>
      </c>
      <c r="F34" s="122" t="s">
        <v>259</v>
      </c>
      <c r="G34" s="112"/>
      <c r="H34" s="118"/>
      <c r="I34" s="67"/>
      <c r="J34" s="89"/>
      <c r="K34" s="87"/>
      <c r="L34" s="66"/>
      <c r="M34" s="14"/>
      <c r="N34" s="104"/>
      <c r="O34" s="105"/>
      <c r="P34" s="97">
        <v>1</v>
      </c>
    </row>
    <row r="35" spans="1:16" ht="38.25" customHeight="1">
      <c r="A35" s="7"/>
      <c r="B35" s="65" t="s">
        <v>227</v>
      </c>
      <c r="C35" s="58">
        <v>1</v>
      </c>
      <c r="D35" s="65" t="s">
        <v>225</v>
      </c>
      <c r="E35" s="80" t="s">
        <v>230</v>
      </c>
      <c r="F35" s="122" t="s">
        <v>231</v>
      </c>
      <c r="G35" s="112"/>
      <c r="H35" s="118"/>
      <c r="I35" s="67"/>
      <c r="J35" s="89"/>
      <c r="K35" s="87"/>
      <c r="L35" s="66"/>
      <c r="M35" s="14"/>
      <c r="N35" s="104"/>
      <c r="O35" s="105"/>
      <c r="P35" s="97"/>
    </row>
    <row r="36" spans="1:16" ht="38.25" customHeight="1">
      <c r="A36" s="7"/>
      <c r="B36" s="65" t="s">
        <v>232</v>
      </c>
      <c r="C36" s="58">
        <v>1</v>
      </c>
      <c r="D36" s="65" t="s">
        <v>48</v>
      </c>
      <c r="E36" s="80" t="s">
        <v>18</v>
      </c>
      <c r="F36" s="122" t="s">
        <v>19</v>
      </c>
      <c r="G36" s="113">
        <v>1</v>
      </c>
      <c r="H36" s="119">
        <v>20</v>
      </c>
      <c r="I36" s="79">
        <v>50</v>
      </c>
      <c r="J36" s="90">
        <v>50</v>
      </c>
      <c r="K36" s="87">
        <f t="shared" si="2"/>
        <v>2</v>
      </c>
      <c r="L36" s="78">
        <v>0</v>
      </c>
      <c r="M36" s="101">
        <v>2</v>
      </c>
      <c r="N36" s="104">
        <v>175</v>
      </c>
      <c r="O36" s="106">
        <v>175</v>
      </c>
      <c r="P36" s="97">
        <v>1</v>
      </c>
    </row>
    <row r="37" spans="1:16" ht="38.25" customHeight="1">
      <c r="A37" s="7"/>
      <c r="B37" s="65" t="s">
        <v>125</v>
      </c>
      <c r="C37" s="58">
        <v>1</v>
      </c>
      <c r="D37" s="65" t="s">
        <v>53</v>
      </c>
      <c r="E37" s="64" t="s">
        <v>15</v>
      </c>
      <c r="F37" s="63" t="s">
        <v>16</v>
      </c>
      <c r="G37" s="113">
        <v>1</v>
      </c>
      <c r="H37" s="119">
        <v>10</v>
      </c>
      <c r="I37" s="79">
        <v>0</v>
      </c>
      <c r="J37" s="90">
        <v>0</v>
      </c>
      <c r="K37" s="87">
        <f t="shared" si="2"/>
        <v>2</v>
      </c>
      <c r="L37" s="78">
        <v>0</v>
      </c>
      <c r="M37" s="101">
        <v>2</v>
      </c>
      <c r="N37" s="104">
        <v>114</v>
      </c>
      <c r="O37" s="106">
        <v>20</v>
      </c>
      <c r="P37" s="97">
        <v>1</v>
      </c>
    </row>
    <row r="38" spans="1:16" ht="38.25" customHeight="1">
      <c r="A38" s="7"/>
      <c r="B38" s="65" t="s">
        <v>126</v>
      </c>
      <c r="C38" s="58">
        <v>1</v>
      </c>
      <c r="D38" s="65" t="s">
        <v>53</v>
      </c>
      <c r="E38" s="64" t="s">
        <v>5</v>
      </c>
      <c r="F38" s="63" t="s">
        <v>6</v>
      </c>
      <c r="G38" s="113">
        <v>1</v>
      </c>
      <c r="H38" s="119">
        <v>10</v>
      </c>
      <c r="I38" s="79">
        <v>10</v>
      </c>
      <c r="J38" s="90">
        <v>10</v>
      </c>
      <c r="K38" s="87">
        <f t="shared" si="2"/>
        <v>3</v>
      </c>
      <c r="L38" s="78">
        <v>2</v>
      </c>
      <c r="M38" s="101">
        <v>1</v>
      </c>
      <c r="N38" s="104">
        <v>17</v>
      </c>
      <c r="O38" s="106">
        <v>17</v>
      </c>
      <c r="P38" s="97">
        <v>1</v>
      </c>
    </row>
    <row r="39" spans="1:16" ht="38.25" customHeight="1">
      <c r="A39" s="7"/>
      <c r="B39" s="65" t="s">
        <v>127</v>
      </c>
      <c r="C39" s="58">
        <v>1</v>
      </c>
      <c r="D39" s="65" t="s">
        <v>53</v>
      </c>
      <c r="E39" s="64" t="s">
        <v>28</v>
      </c>
      <c r="F39" s="63" t="s">
        <v>29</v>
      </c>
      <c r="G39" s="112">
        <v>1</v>
      </c>
      <c r="H39" s="118">
        <v>10</v>
      </c>
      <c r="I39" s="67">
        <v>30</v>
      </c>
      <c r="J39" s="89">
        <v>30</v>
      </c>
      <c r="K39" s="87">
        <f t="shared" si="2"/>
        <v>3</v>
      </c>
      <c r="L39" s="66">
        <v>1</v>
      </c>
      <c r="M39" s="14">
        <v>2</v>
      </c>
      <c r="N39" s="104">
        <v>280</v>
      </c>
      <c r="O39" s="105"/>
      <c r="P39" s="97">
        <v>1</v>
      </c>
    </row>
    <row r="40" spans="1:16" ht="38.25" customHeight="1">
      <c r="A40" s="7"/>
      <c r="B40" s="65" t="s">
        <v>128</v>
      </c>
      <c r="C40" s="58">
        <v>1</v>
      </c>
      <c r="D40" s="65" t="s">
        <v>54</v>
      </c>
      <c r="E40" s="64" t="s">
        <v>30</v>
      </c>
      <c r="F40" s="63" t="s">
        <v>31</v>
      </c>
      <c r="G40" s="112">
        <v>1</v>
      </c>
      <c r="H40" s="118">
        <v>2</v>
      </c>
      <c r="I40" s="67">
        <v>0</v>
      </c>
      <c r="J40" s="89">
        <v>0</v>
      </c>
      <c r="K40" s="87">
        <f t="shared" si="2"/>
        <v>2</v>
      </c>
      <c r="L40" s="66">
        <v>1</v>
      </c>
      <c r="M40" s="14">
        <v>1</v>
      </c>
      <c r="N40" s="104">
        <v>28</v>
      </c>
      <c r="O40" s="105">
        <v>23</v>
      </c>
      <c r="P40" s="97">
        <v>1</v>
      </c>
    </row>
    <row r="41" spans="1:16" ht="38.25" customHeight="1">
      <c r="A41" s="7"/>
      <c r="B41" s="65" t="s">
        <v>129</v>
      </c>
      <c r="C41" s="58">
        <v>1</v>
      </c>
      <c r="D41" s="65" t="s">
        <v>53</v>
      </c>
      <c r="E41" s="64" t="s">
        <v>37</v>
      </c>
      <c r="F41" s="63" t="s">
        <v>33</v>
      </c>
      <c r="G41" s="112">
        <v>1</v>
      </c>
      <c r="H41" s="118">
        <v>30</v>
      </c>
      <c r="I41" s="67">
        <v>30</v>
      </c>
      <c r="J41" s="89">
        <v>30</v>
      </c>
      <c r="K41" s="87">
        <f t="shared" si="2"/>
        <v>2</v>
      </c>
      <c r="L41" s="66">
        <v>0</v>
      </c>
      <c r="M41" s="14">
        <v>2</v>
      </c>
      <c r="N41" s="104">
        <v>1000</v>
      </c>
      <c r="O41" s="105">
        <v>540</v>
      </c>
      <c r="P41" s="97">
        <v>1</v>
      </c>
    </row>
    <row r="42" spans="1:16" ht="38.25" customHeight="1">
      <c r="A42" s="7"/>
      <c r="B42" s="65" t="s">
        <v>130</v>
      </c>
      <c r="C42" s="58">
        <v>1</v>
      </c>
      <c r="D42" s="65" t="s">
        <v>52</v>
      </c>
      <c r="E42" s="64" t="s">
        <v>38</v>
      </c>
      <c r="F42" s="63" t="s">
        <v>36</v>
      </c>
      <c r="G42" s="112">
        <v>1</v>
      </c>
      <c r="H42" s="118">
        <v>0</v>
      </c>
      <c r="I42" s="67">
        <v>31</v>
      </c>
      <c r="J42" s="89">
        <v>0</v>
      </c>
      <c r="K42" s="87">
        <f t="shared" si="2"/>
        <v>3</v>
      </c>
      <c r="L42" s="66">
        <v>1</v>
      </c>
      <c r="M42" s="14">
        <v>2</v>
      </c>
      <c r="N42" s="104">
        <v>350</v>
      </c>
      <c r="O42" s="105">
        <v>25</v>
      </c>
      <c r="P42" s="97">
        <v>1</v>
      </c>
    </row>
    <row r="43" spans="1:16" ht="38.25" customHeight="1">
      <c r="A43" s="7"/>
      <c r="B43" s="65" t="s">
        <v>131</v>
      </c>
      <c r="C43" s="58">
        <v>1</v>
      </c>
      <c r="D43" s="65" t="s">
        <v>48</v>
      </c>
      <c r="E43" s="64" t="s">
        <v>42</v>
      </c>
      <c r="F43" s="63" t="s">
        <v>40</v>
      </c>
      <c r="G43" s="112">
        <v>1</v>
      </c>
      <c r="H43" s="118">
        <v>10</v>
      </c>
      <c r="I43" s="67">
        <v>0</v>
      </c>
      <c r="J43" s="89">
        <v>0</v>
      </c>
      <c r="K43" s="87">
        <f t="shared" si="2"/>
        <v>1</v>
      </c>
      <c r="L43" s="66">
        <v>0</v>
      </c>
      <c r="M43" s="14">
        <v>1</v>
      </c>
      <c r="N43" s="104">
        <v>220</v>
      </c>
      <c r="O43" s="105">
        <v>220</v>
      </c>
      <c r="P43" s="97">
        <v>1</v>
      </c>
    </row>
    <row r="44" spans="1:16" ht="38.25" customHeight="1">
      <c r="A44" s="7"/>
      <c r="B44" s="65" t="s">
        <v>132</v>
      </c>
      <c r="C44" s="58">
        <v>1</v>
      </c>
      <c r="D44" s="65" t="s">
        <v>56</v>
      </c>
      <c r="E44" s="64" t="s">
        <v>57</v>
      </c>
      <c r="F44" s="63" t="s">
        <v>44</v>
      </c>
      <c r="G44" s="112">
        <v>1</v>
      </c>
      <c r="H44" s="118">
        <v>2</v>
      </c>
      <c r="I44" s="67">
        <v>0</v>
      </c>
      <c r="J44" s="89">
        <v>0</v>
      </c>
      <c r="K44" s="87">
        <f t="shared" si="2"/>
        <v>2</v>
      </c>
      <c r="L44" s="66">
        <v>0</v>
      </c>
      <c r="M44" s="14">
        <v>2</v>
      </c>
      <c r="N44" s="104">
        <v>91</v>
      </c>
      <c r="O44" s="105">
        <v>91</v>
      </c>
      <c r="P44" s="97">
        <v>1</v>
      </c>
    </row>
    <row r="45" spans="1:16" ht="38.25" customHeight="1">
      <c r="A45" s="7"/>
      <c r="B45" s="65" t="s">
        <v>133</v>
      </c>
      <c r="C45" s="58">
        <v>1</v>
      </c>
      <c r="D45" s="65" t="s">
        <v>58</v>
      </c>
      <c r="E45" s="64" t="s">
        <v>59</v>
      </c>
      <c r="F45" s="63" t="s">
        <v>60</v>
      </c>
      <c r="G45" s="112">
        <v>1</v>
      </c>
      <c r="H45" s="118">
        <v>3</v>
      </c>
      <c r="I45" s="67">
        <v>3</v>
      </c>
      <c r="J45" s="89">
        <v>0</v>
      </c>
      <c r="K45" s="87">
        <f t="shared" si="2"/>
        <v>2</v>
      </c>
      <c r="L45" s="66">
        <v>0</v>
      </c>
      <c r="M45" s="14">
        <v>2</v>
      </c>
      <c r="N45" s="104">
        <v>180</v>
      </c>
      <c r="O45" s="105">
        <v>68</v>
      </c>
      <c r="P45" s="97">
        <v>1</v>
      </c>
    </row>
    <row r="46" spans="1:16" ht="38.25" customHeight="1">
      <c r="A46" s="7"/>
      <c r="B46" s="65" t="s">
        <v>134</v>
      </c>
      <c r="C46" s="58">
        <v>1</v>
      </c>
      <c r="D46" s="65" t="s">
        <v>138</v>
      </c>
      <c r="E46" s="64" t="s">
        <v>149</v>
      </c>
      <c r="F46" s="63" t="s">
        <v>88</v>
      </c>
      <c r="G46" s="112">
        <v>1</v>
      </c>
      <c r="H46" s="118">
        <v>22</v>
      </c>
      <c r="I46" s="67">
        <v>0</v>
      </c>
      <c r="J46" s="89">
        <v>0</v>
      </c>
      <c r="K46" s="87">
        <f t="shared" si="2"/>
        <v>6</v>
      </c>
      <c r="L46" s="66">
        <v>4</v>
      </c>
      <c r="M46" s="14">
        <v>2</v>
      </c>
      <c r="N46" s="104">
        <v>500</v>
      </c>
      <c r="O46" s="105">
        <v>0</v>
      </c>
      <c r="P46" s="97">
        <v>2</v>
      </c>
    </row>
    <row r="47" spans="1:16" ht="38.25" customHeight="1">
      <c r="A47" s="7"/>
      <c r="B47" s="65" t="s">
        <v>135</v>
      </c>
      <c r="C47" s="58">
        <v>1</v>
      </c>
      <c r="D47" s="65" t="s">
        <v>53</v>
      </c>
      <c r="E47" s="64" t="s">
        <v>145</v>
      </c>
      <c r="F47" s="63" t="s">
        <v>146</v>
      </c>
      <c r="G47" s="112">
        <v>1</v>
      </c>
      <c r="H47" s="118">
        <v>50</v>
      </c>
      <c r="I47" s="67">
        <v>20</v>
      </c>
      <c r="J47" s="89">
        <v>20</v>
      </c>
      <c r="K47" s="87">
        <f t="shared" si="2"/>
        <v>2</v>
      </c>
      <c r="L47" s="66">
        <v>0</v>
      </c>
      <c r="M47" s="14">
        <v>2</v>
      </c>
      <c r="N47" s="104">
        <v>1500</v>
      </c>
      <c r="O47" s="105">
        <v>578</v>
      </c>
      <c r="P47" s="97">
        <v>2</v>
      </c>
    </row>
    <row r="48" spans="1:16" ht="38.25" customHeight="1">
      <c r="A48" s="7"/>
      <c r="B48" s="65" t="s">
        <v>136</v>
      </c>
      <c r="C48" s="58">
        <v>1</v>
      </c>
      <c r="D48" s="65"/>
      <c r="E48" s="64" t="s">
        <v>156</v>
      </c>
      <c r="F48" s="63" t="s">
        <v>157</v>
      </c>
      <c r="G48" s="112">
        <v>1</v>
      </c>
      <c r="H48" s="118">
        <v>5</v>
      </c>
      <c r="I48" s="67">
        <v>0</v>
      </c>
      <c r="J48" s="89">
        <v>0</v>
      </c>
      <c r="K48" s="87">
        <v>2</v>
      </c>
      <c r="L48" s="66">
        <v>1</v>
      </c>
      <c r="M48" s="14">
        <v>1</v>
      </c>
      <c r="N48" s="104">
        <v>53</v>
      </c>
      <c r="O48" s="105">
        <v>51</v>
      </c>
      <c r="P48" s="97">
        <v>1</v>
      </c>
    </row>
    <row r="49" spans="1:16" ht="38.25" customHeight="1">
      <c r="A49" s="7"/>
      <c r="B49" s="65" t="s">
        <v>137</v>
      </c>
      <c r="C49" s="58">
        <v>1</v>
      </c>
      <c r="D49" s="65"/>
      <c r="E49" s="64" t="s">
        <v>158</v>
      </c>
      <c r="F49" s="63" t="s">
        <v>157</v>
      </c>
      <c r="G49" s="112">
        <v>1</v>
      </c>
      <c r="H49" s="118">
        <v>20</v>
      </c>
      <c r="I49" s="67">
        <v>50</v>
      </c>
      <c r="J49" s="89">
        <v>50</v>
      </c>
      <c r="K49" s="87">
        <v>1</v>
      </c>
      <c r="L49" s="66">
        <v>0</v>
      </c>
      <c r="M49" s="14">
        <v>1</v>
      </c>
      <c r="N49" s="104">
        <v>755</v>
      </c>
      <c r="O49" s="105">
        <v>570</v>
      </c>
      <c r="P49" s="97">
        <v>1</v>
      </c>
    </row>
    <row r="50" spans="1:16" ht="38.25" customHeight="1">
      <c r="A50" s="7"/>
      <c r="B50" s="65" t="s">
        <v>144</v>
      </c>
      <c r="C50" s="58">
        <v>1</v>
      </c>
      <c r="D50" s="65" t="s">
        <v>160</v>
      </c>
      <c r="E50" s="64" t="s">
        <v>159</v>
      </c>
      <c r="F50" s="63" t="s">
        <v>161</v>
      </c>
      <c r="G50" s="112">
        <v>1</v>
      </c>
      <c r="H50" s="118">
        <v>25</v>
      </c>
      <c r="I50" s="67">
        <v>0</v>
      </c>
      <c r="J50" s="89">
        <v>0</v>
      </c>
      <c r="K50" s="87">
        <v>2</v>
      </c>
      <c r="L50" s="66">
        <v>1</v>
      </c>
      <c r="M50" s="14">
        <v>1</v>
      </c>
      <c r="N50" s="104">
        <v>900</v>
      </c>
      <c r="O50" s="105">
        <v>105</v>
      </c>
      <c r="P50" s="97">
        <v>2</v>
      </c>
    </row>
    <row r="51" spans="1:16" ht="38.25" customHeight="1">
      <c r="A51" s="7"/>
      <c r="B51" s="65" t="s">
        <v>150</v>
      </c>
      <c r="C51" s="58">
        <v>1</v>
      </c>
      <c r="D51" s="65" t="s">
        <v>162</v>
      </c>
      <c r="E51" s="64" t="s">
        <v>163</v>
      </c>
      <c r="F51" s="63" t="s">
        <v>157</v>
      </c>
      <c r="G51" s="112">
        <v>1</v>
      </c>
      <c r="H51" s="118">
        <v>1</v>
      </c>
      <c r="I51" s="67">
        <v>1</v>
      </c>
      <c r="J51" s="89">
        <v>0</v>
      </c>
      <c r="K51" s="87">
        <v>3</v>
      </c>
      <c r="L51" s="66">
        <v>3</v>
      </c>
      <c r="M51" s="14">
        <v>0</v>
      </c>
      <c r="N51" s="104">
        <v>13</v>
      </c>
      <c r="O51" s="105">
        <v>0</v>
      </c>
      <c r="P51" s="97">
        <v>1</v>
      </c>
    </row>
    <row r="52" spans="1:16" ht="38.25" customHeight="1">
      <c r="A52" s="7"/>
      <c r="B52" s="65" t="s">
        <v>151</v>
      </c>
      <c r="C52" s="58">
        <v>1</v>
      </c>
      <c r="D52" s="65" t="s">
        <v>189</v>
      </c>
      <c r="E52" s="64" t="s">
        <v>190</v>
      </c>
      <c r="F52" s="63" t="s">
        <v>191</v>
      </c>
      <c r="G52" s="112">
        <v>1</v>
      </c>
      <c r="H52" s="118">
        <v>10</v>
      </c>
      <c r="I52" s="67">
        <v>0</v>
      </c>
      <c r="J52" s="89">
        <v>0</v>
      </c>
      <c r="K52" s="87">
        <v>2</v>
      </c>
      <c r="L52" s="66">
        <v>0</v>
      </c>
      <c r="M52" s="14">
        <v>2</v>
      </c>
      <c r="N52" s="104">
        <v>9600</v>
      </c>
      <c r="O52" s="105">
        <v>0</v>
      </c>
      <c r="P52" s="97">
        <v>1</v>
      </c>
    </row>
    <row r="53" spans="1:16" ht="38.25" customHeight="1">
      <c r="A53" s="7"/>
      <c r="B53" s="65" t="s">
        <v>152</v>
      </c>
      <c r="C53" s="58">
        <v>1</v>
      </c>
      <c r="D53" s="51"/>
      <c r="E53" s="64" t="s">
        <v>176</v>
      </c>
      <c r="F53" s="63" t="s">
        <v>192</v>
      </c>
      <c r="G53" s="112">
        <v>0</v>
      </c>
      <c r="H53" s="118">
        <v>0</v>
      </c>
      <c r="I53" s="67">
        <v>0</v>
      </c>
      <c r="J53" s="89">
        <v>0</v>
      </c>
      <c r="K53" s="87">
        <v>2</v>
      </c>
      <c r="L53" s="66">
        <v>2</v>
      </c>
      <c r="M53" s="14">
        <v>0</v>
      </c>
      <c r="N53" s="104">
        <v>4021</v>
      </c>
      <c r="O53" s="105">
        <v>1900</v>
      </c>
      <c r="P53" s="97">
        <v>1</v>
      </c>
    </row>
    <row r="54" spans="1:16" ht="38.25" customHeight="1">
      <c r="A54" s="7"/>
      <c r="B54" s="65" t="s">
        <v>153</v>
      </c>
      <c r="C54" s="58">
        <v>1</v>
      </c>
      <c r="D54" s="65" t="s">
        <v>201</v>
      </c>
      <c r="E54" s="64" t="s">
        <v>202</v>
      </c>
      <c r="F54" s="63" t="s">
        <v>203</v>
      </c>
      <c r="G54" s="112">
        <v>1</v>
      </c>
      <c r="H54" s="118">
        <v>10</v>
      </c>
      <c r="I54" s="67">
        <v>10</v>
      </c>
      <c r="J54" s="89">
        <v>0</v>
      </c>
      <c r="K54" s="87">
        <v>2</v>
      </c>
      <c r="L54" s="66">
        <v>0</v>
      </c>
      <c r="M54" s="14">
        <v>2</v>
      </c>
      <c r="N54" s="104">
        <v>15500</v>
      </c>
      <c r="O54" s="105">
        <v>200</v>
      </c>
      <c r="P54" s="97">
        <v>1</v>
      </c>
    </row>
    <row r="55" spans="1:16" ht="38.25" customHeight="1">
      <c r="A55" s="7"/>
      <c r="B55" s="65" t="s">
        <v>154</v>
      </c>
      <c r="C55" s="58">
        <v>1</v>
      </c>
      <c r="D55" s="65" t="s">
        <v>205</v>
      </c>
      <c r="E55" s="64" t="s">
        <v>206</v>
      </c>
      <c r="F55" s="63" t="s">
        <v>203</v>
      </c>
      <c r="G55" s="112">
        <v>1</v>
      </c>
      <c r="H55" s="118">
        <v>10</v>
      </c>
      <c r="I55" s="67">
        <v>0</v>
      </c>
      <c r="J55" s="89">
        <v>0</v>
      </c>
      <c r="K55" s="87">
        <v>2</v>
      </c>
      <c r="L55" s="66">
        <v>0</v>
      </c>
      <c r="M55" s="14">
        <v>2</v>
      </c>
      <c r="N55" s="104">
        <v>198</v>
      </c>
      <c r="O55" s="105">
        <v>0</v>
      </c>
      <c r="P55" s="97">
        <v>1</v>
      </c>
    </row>
    <row r="56" spans="1:16" ht="38.25" customHeight="1">
      <c r="A56" s="7"/>
      <c r="B56" s="65" t="s">
        <v>155</v>
      </c>
      <c r="C56" s="58">
        <v>1</v>
      </c>
      <c r="D56" s="65" t="s">
        <v>209</v>
      </c>
      <c r="E56" s="64" t="s">
        <v>210</v>
      </c>
      <c r="F56" s="63" t="s">
        <v>211</v>
      </c>
      <c r="G56" s="112">
        <v>1</v>
      </c>
      <c r="H56" s="118">
        <v>5</v>
      </c>
      <c r="I56" s="67">
        <v>0</v>
      </c>
      <c r="J56" s="89">
        <v>0</v>
      </c>
      <c r="K56" s="87">
        <v>1</v>
      </c>
      <c r="L56" s="66">
        <v>0</v>
      </c>
      <c r="M56" s="14">
        <v>1</v>
      </c>
      <c r="N56" s="104">
        <v>170</v>
      </c>
      <c r="O56" s="105">
        <v>170</v>
      </c>
      <c r="P56" s="97">
        <v>1</v>
      </c>
    </row>
    <row r="57" spans="1:16" ht="38.25" customHeight="1">
      <c r="A57" s="7"/>
      <c r="B57" s="65" t="s">
        <v>188</v>
      </c>
      <c r="C57" s="58">
        <v>1</v>
      </c>
      <c r="D57" s="65" t="s">
        <v>212</v>
      </c>
      <c r="E57" s="64" t="s">
        <v>213</v>
      </c>
      <c r="F57" s="63" t="s">
        <v>214</v>
      </c>
      <c r="G57" s="112">
        <v>1</v>
      </c>
      <c r="H57" s="118" t="s">
        <v>215</v>
      </c>
      <c r="I57" s="67">
        <v>0</v>
      </c>
      <c r="J57" s="89">
        <v>0</v>
      </c>
      <c r="K57" s="87">
        <v>4</v>
      </c>
      <c r="L57" s="66">
        <v>3</v>
      </c>
      <c r="M57" s="14">
        <v>1</v>
      </c>
      <c r="N57" s="104">
        <v>60</v>
      </c>
      <c r="O57" s="105">
        <v>54</v>
      </c>
      <c r="P57" s="97">
        <v>1</v>
      </c>
    </row>
    <row r="58" spans="1:16" ht="38.25" customHeight="1">
      <c r="A58" s="7"/>
      <c r="B58" s="65" t="s">
        <v>199</v>
      </c>
      <c r="C58" s="58">
        <v>1</v>
      </c>
      <c r="D58" s="65" t="s">
        <v>216</v>
      </c>
      <c r="E58" s="64" t="s">
        <v>217</v>
      </c>
      <c r="F58" s="63" t="s">
        <v>211</v>
      </c>
      <c r="G58" s="112">
        <v>1</v>
      </c>
      <c r="H58" s="118">
        <v>3</v>
      </c>
      <c r="I58" s="67">
        <v>5</v>
      </c>
      <c r="J58" s="89">
        <v>0</v>
      </c>
      <c r="K58" s="87">
        <v>2</v>
      </c>
      <c r="L58" s="66">
        <v>1</v>
      </c>
      <c r="M58" s="14">
        <v>1</v>
      </c>
      <c r="N58" s="104">
        <v>48</v>
      </c>
      <c r="O58" s="105">
        <v>16</v>
      </c>
      <c r="P58" s="97">
        <v>1</v>
      </c>
    </row>
    <row r="59" spans="1:16" ht="38.25" customHeight="1">
      <c r="A59" s="7"/>
      <c r="B59" s="65" t="s">
        <v>200</v>
      </c>
      <c r="C59" s="58">
        <v>1</v>
      </c>
      <c r="D59" s="65" t="s">
        <v>241</v>
      </c>
      <c r="E59" s="64" t="s">
        <v>235</v>
      </c>
      <c r="F59" s="63" t="s">
        <v>234</v>
      </c>
      <c r="G59" s="112">
        <v>1</v>
      </c>
      <c r="H59" s="118">
        <v>17</v>
      </c>
      <c r="I59" s="67">
        <v>19</v>
      </c>
      <c r="J59" s="89">
        <v>20</v>
      </c>
      <c r="K59" s="87">
        <v>2</v>
      </c>
      <c r="L59" s="66">
        <v>1</v>
      </c>
      <c r="M59" s="14">
        <v>1</v>
      </c>
      <c r="N59" s="104">
        <v>17</v>
      </c>
      <c r="O59" s="105">
        <v>17</v>
      </c>
      <c r="P59" s="97">
        <v>1</v>
      </c>
    </row>
    <row r="60" spans="1:16" ht="38.25" customHeight="1">
      <c r="A60" s="7"/>
      <c r="B60" s="65" t="s">
        <v>204</v>
      </c>
      <c r="C60" s="58">
        <v>1</v>
      </c>
      <c r="D60" s="65" t="s">
        <v>242</v>
      </c>
      <c r="E60" s="64" t="s">
        <v>239</v>
      </c>
      <c r="F60" s="63" t="s">
        <v>234</v>
      </c>
      <c r="G60" s="112">
        <v>1</v>
      </c>
      <c r="H60" s="118" t="s">
        <v>243</v>
      </c>
      <c r="I60" s="67" t="s">
        <v>243</v>
      </c>
      <c r="J60" s="89" t="s">
        <v>243</v>
      </c>
      <c r="K60" s="87"/>
      <c r="L60" s="66"/>
      <c r="M60" s="14"/>
      <c r="N60" s="104">
        <v>180</v>
      </c>
      <c r="O60" s="105">
        <v>180</v>
      </c>
      <c r="P60" s="97">
        <v>1</v>
      </c>
    </row>
    <row r="61" spans="1:16" ht="38.25" customHeight="1">
      <c r="A61" s="7"/>
      <c r="B61" s="65" t="s">
        <v>208</v>
      </c>
      <c r="C61" s="58">
        <v>1</v>
      </c>
      <c r="D61" s="65"/>
      <c r="E61" s="64" t="s">
        <v>233</v>
      </c>
      <c r="F61" s="63" t="s">
        <v>234</v>
      </c>
      <c r="G61" s="112">
        <v>1</v>
      </c>
      <c r="H61" s="118">
        <v>4</v>
      </c>
      <c r="I61" s="67"/>
      <c r="J61" s="89"/>
      <c r="K61" s="87"/>
      <c r="L61" s="66"/>
      <c r="M61" s="14"/>
      <c r="N61" s="104">
        <v>3</v>
      </c>
      <c r="O61" s="105">
        <v>3</v>
      </c>
      <c r="P61" s="97">
        <v>1</v>
      </c>
    </row>
    <row r="62" spans="1:16" s="26" customFormat="1" ht="38.25" customHeight="1">
      <c r="A62" s="41"/>
      <c r="B62" s="42" t="s">
        <v>24</v>
      </c>
      <c r="C62" s="54">
        <f>SUM(C63:C94)</f>
        <v>32</v>
      </c>
      <c r="D62" s="44" t="s">
        <v>79</v>
      </c>
      <c r="E62" s="42"/>
      <c r="F62" s="83"/>
      <c r="G62" s="114">
        <f>SUM(G63:G92)</f>
        <v>4</v>
      </c>
      <c r="H62" s="120">
        <f t="shared" ref="H62:M62" si="4">SUM(H63:H94)</f>
        <v>19</v>
      </c>
      <c r="I62" s="43">
        <f t="shared" si="4"/>
        <v>54</v>
      </c>
      <c r="J62" s="92">
        <f t="shared" si="4"/>
        <v>133</v>
      </c>
      <c r="K62" s="88">
        <f t="shared" si="4"/>
        <v>88</v>
      </c>
      <c r="L62" s="43">
        <f t="shared" si="4"/>
        <v>79</v>
      </c>
      <c r="M62" s="95">
        <f t="shared" si="4"/>
        <v>9</v>
      </c>
      <c r="N62" s="107">
        <f>SUM(N63:N92)</f>
        <v>0</v>
      </c>
      <c r="O62" s="108">
        <f>SUM(O63:O92)</f>
        <v>0</v>
      </c>
      <c r="P62" s="98">
        <f>SUM(P63:P94)</f>
        <v>39</v>
      </c>
    </row>
    <row r="63" spans="1:16" ht="38.25" customHeight="1">
      <c r="A63" s="7">
        <v>1</v>
      </c>
      <c r="B63" s="64" t="s">
        <v>24</v>
      </c>
      <c r="C63" s="58">
        <v>1</v>
      </c>
      <c r="D63" s="65"/>
      <c r="E63" s="64" t="s">
        <v>26</v>
      </c>
      <c r="F63" s="63" t="s">
        <v>27</v>
      </c>
      <c r="G63" s="112">
        <v>0</v>
      </c>
      <c r="H63" s="118">
        <v>0</v>
      </c>
      <c r="I63" s="67">
        <v>0</v>
      </c>
      <c r="J63" s="89">
        <v>0</v>
      </c>
      <c r="K63" s="87">
        <f t="shared" ref="K63" si="5">L63+M63</f>
        <v>3</v>
      </c>
      <c r="L63" s="66">
        <v>3</v>
      </c>
      <c r="M63" s="14">
        <v>0</v>
      </c>
      <c r="N63" s="104"/>
      <c r="O63" s="105"/>
      <c r="P63" s="97">
        <v>1</v>
      </c>
    </row>
    <row r="64" spans="1:16" ht="38.25" customHeight="1">
      <c r="A64" s="7">
        <v>2</v>
      </c>
      <c r="B64" s="64" t="s">
        <v>24</v>
      </c>
      <c r="C64" s="58">
        <v>1</v>
      </c>
      <c r="D64" s="65"/>
      <c r="E64" s="64" t="s">
        <v>250</v>
      </c>
      <c r="F64" s="63" t="s">
        <v>55</v>
      </c>
      <c r="G64" s="112">
        <v>0</v>
      </c>
      <c r="H64" s="118">
        <v>0</v>
      </c>
      <c r="I64" s="67">
        <v>0</v>
      </c>
      <c r="J64" s="89">
        <v>0</v>
      </c>
      <c r="K64" s="87">
        <f>L64+M64</f>
        <v>3</v>
      </c>
      <c r="L64" s="66">
        <v>3</v>
      </c>
      <c r="M64" s="14">
        <v>0</v>
      </c>
      <c r="N64" s="104"/>
      <c r="O64" s="105"/>
      <c r="P64" s="97">
        <v>1</v>
      </c>
    </row>
    <row r="65" spans="1:16" ht="38.25" customHeight="1">
      <c r="A65" s="7">
        <v>3</v>
      </c>
      <c r="B65" s="64" t="s">
        <v>24</v>
      </c>
      <c r="C65" s="58">
        <v>1</v>
      </c>
      <c r="D65" s="65"/>
      <c r="E65" s="64" t="s">
        <v>35</v>
      </c>
      <c r="F65" s="63" t="s">
        <v>19</v>
      </c>
      <c r="G65" s="112">
        <v>1</v>
      </c>
      <c r="H65" s="118">
        <v>7</v>
      </c>
      <c r="I65" s="67">
        <v>0</v>
      </c>
      <c r="J65" s="89">
        <v>12</v>
      </c>
      <c r="K65" s="87">
        <f t="shared" ref="K65:K66" si="6">L65+M65</f>
        <v>2</v>
      </c>
      <c r="L65" s="66">
        <v>1</v>
      </c>
      <c r="M65" s="14">
        <v>1</v>
      </c>
      <c r="N65" s="104"/>
      <c r="O65" s="105"/>
      <c r="P65" s="97">
        <v>1</v>
      </c>
    </row>
    <row r="66" spans="1:16" ht="38.25" customHeight="1">
      <c r="A66" s="7">
        <v>4</v>
      </c>
      <c r="B66" s="64" t="s">
        <v>24</v>
      </c>
      <c r="C66" s="58">
        <v>1</v>
      </c>
      <c r="D66" s="65"/>
      <c r="E66" s="64" t="s">
        <v>251</v>
      </c>
      <c r="F66" s="63" t="s">
        <v>16</v>
      </c>
      <c r="G66" s="112">
        <v>0</v>
      </c>
      <c r="H66" s="118">
        <v>0</v>
      </c>
      <c r="I66" s="67">
        <v>0</v>
      </c>
      <c r="J66" s="89">
        <v>0</v>
      </c>
      <c r="K66" s="87">
        <f t="shared" si="6"/>
        <v>2</v>
      </c>
      <c r="L66" s="66">
        <v>2</v>
      </c>
      <c r="M66" s="14">
        <v>0</v>
      </c>
      <c r="N66" s="104"/>
      <c r="O66" s="105"/>
      <c r="P66" s="97">
        <v>1</v>
      </c>
    </row>
    <row r="67" spans="1:16" ht="38.25" customHeight="1">
      <c r="A67" s="7">
        <v>5</v>
      </c>
      <c r="B67" s="64" t="s">
        <v>24</v>
      </c>
      <c r="C67" s="58">
        <v>1</v>
      </c>
      <c r="D67" s="65"/>
      <c r="E67" s="64" t="s">
        <v>168</v>
      </c>
      <c r="F67" s="63" t="s">
        <v>31</v>
      </c>
      <c r="G67" s="112">
        <v>0</v>
      </c>
      <c r="H67" s="118">
        <v>0</v>
      </c>
      <c r="I67" s="67">
        <v>0</v>
      </c>
      <c r="J67" s="89">
        <v>0</v>
      </c>
      <c r="K67" s="87">
        <f>L67+M67</f>
        <v>2</v>
      </c>
      <c r="L67" s="66">
        <v>2</v>
      </c>
      <c r="M67" s="14">
        <v>0</v>
      </c>
      <c r="N67" s="104"/>
      <c r="O67" s="105"/>
      <c r="P67" s="97">
        <v>1</v>
      </c>
    </row>
    <row r="68" spans="1:16" ht="38.25" customHeight="1">
      <c r="A68" s="7">
        <v>6</v>
      </c>
      <c r="B68" s="64" t="s">
        <v>24</v>
      </c>
      <c r="C68" s="58">
        <v>1</v>
      </c>
      <c r="D68" s="65"/>
      <c r="E68" s="64" t="s">
        <v>32</v>
      </c>
      <c r="F68" s="63" t="s">
        <v>33</v>
      </c>
      <c r="G68" s="112">
        <v>0</v>
      </c>
      <c r="H68" s="118">
        <v>0</v>
      </c>
      <c r="I68" s="67">
        <v>0</v>
      </c>
      <c r="J68" s="89">
        <v>0</v>
      </c>
      <c r="K68" s="87">
        <f t="shared" ref="K68:K90" si="7">L68+M68</f>
        <v>2</v>
      </c>
      <c r="L68" s="66">
        <v>2</v>
      </c>
      <c r="M68" s="14">
        <v>0</v>
      </c>
      <c r="N68" s="104"/>
      <c r="O68" s="105"/>
      <c r="P68" s="97">
        <v>1</v>
      </c>
    </row>
    <row r="69" spans="1:16" ht="38.25" customHeight="1">
      <c r="A69" s="7">
        <v>7</v>
      </c>
      <c r="B69" s="64" t="s">
        <v>24</v>
      </c>
      <c r="C69" s="58">
        <v>1</v>
      </c>
      <c r="D69" s="65"/>
      <c r="E69" s="64" t="s">
        <v>179</v>
      </c>
      <c r="F69" s="63" t="s">
        <v>36</v>
      </c>
      <c r="G69" s="112">
        <v>0</v>
      </c>
      <c r="H69" s="118">
        <v>0</v>
      </c>
      <c r="I69" s="67">
        <v>0</v>
      </c>
      <c r="J69" s="89">
        <v>0</v>
      </c>
      <c r="K69" s="87">
        <f t="shared" si="7"/>
        <v>4</v>
      </c>
      <c r="L69" s="66">
        <v>4</v>
      </c>
      <c r="M69" s="14">
        <v>0</v>
      </c>
      <c r="N69" s="104"/>
      <c r="O69" s="105"/>
      <c r="P69" s="97">
        <v>2</v>
      </c>
    </row>
    <row r="70" spans="1:16" ht="38.25" customHeight="1">
      <c r="A70" s="7">
        <v>8</v>
      </c>
      <c r="B70" s="64" t="s">
        <v>24</v>
      </c>
      <c r="C70" s="59">
        <v>1</v>
      </c>
      <c r="D70" s="65"/>
      <c r="E70" s="64" t="s">
        <v>180</v>
      </c>
      <c r="F70" s="63" t="s">
        <v>98</v>
      </c>
      <c r="G70" s="112">
        <v>0</v>
      </c>
      <c r="H70" s="118">
        <v>0</v>
      </c>
      <c r="I70" s="67">
        <v>0</v>
      </c>
      <c r="J70" s="89">
        <v>0</v>
      </c>
      <c r="K70" s="87">
        <f>L70+M70</f>
        <v>6</v>
      </c>
      <c r="L70" s="66">
        <v>6</v>
      </c>
      <c r="M70" s="14">
        <v>0</v>
      </c>
      <c r="N70" s="104"/>
      <c r="O70" s="105"/>
      <c r="P70" s="97">
        <v>2</v>
      </c>
    </row>
    <row r="71" spans="1:16" ht="38.25" customHeight="1">
      <c r="A71" s="7">
        <v>9</v>
      </c>
      <c r="B71" s="64" t="s">
        <v>24</v>
      </c>
      <c r="C71" s="58">
        <v>1</v>
      </c>
      <c r="D71" s="65"/>
      <c r="E71" s="64" t="s">
        <v>169</v>
      </c>
      <c r="F71" s="63" t="s">
        <v>73</v>
      </c>
      <c r="G71" s="112">
        <v>0</v>
      </c>
      <c r="H71" s="118">
        <v>0</v>
      </c>
      <c r="I71" s="67">
        <v>0</v>
      </c>
      <c r="J71" s="89">
        <v>0</v>
      </c>
      <c r="K71" s="87">
        <f t="shared" si="7"/>
        <v>6</v>
      </c>
      <c r="L71" s="66">
        <v>6</v>
      </c>
      <c r="M71" s="14">
        <v>0</v>
      </c>
      <c r="N71" s="104"/>
      <c r="O71" s="105"/>
      <c r="P71" s="97">
        <v>1</v>
      </c>
    </row>
    <row r="72" spans="1:16" ht="38.25" customHeight="1">
      <c r="A72" s="7">
        <v>10</v>
      </c>
      <c r="B72" s="64" t="s">
        <v>24</v>
      </c>
      <c r="C72" s="58">
        <v>1</v>
      </c>
      <c r="D72" s="65"/>
      <c r="E72" s="64" t="s">
        <v>170</v>
      </c>
      <c r="F72" s="63" t="s">
        <v>74</v>
      </c>
      <c r="G72" s="112">
        <v>1</v>
      </c>
      <c r="H72" s="118">
        <v>0</v>
      </c>
      <c r="I72" s="67">
        <v>22</v>
      </c>
      <c r="J72" s="89">
        <v>0</v>
      </c>
      <c r="K72" s="87">
        <f t="shared" si="7"/>
        <v>4</v>
      </c>
      <c r="L72" s="66">
        <v>2</v>
      </c>
      <c r="M72" s="14">
        <v>2</v>
      </c>
      <c r="N72" s="104"/>
      <c r="O72" s="105"/>
      <c r="P72" s="97">
        <v>1</v>
      </c>
    </row>
    <row r="73" spans="1:16" ht="38.25" customHeight="1">
      <c r="A73" s="7">
        <v>11</v>
      </c>
      <c r="B73" s="64" t="s">
        <v>24</v>
      </c>
      <c r="C73" s="58">
        <v>1</v>
      </c>
      <c r="D73" s="65"/>
      <c r="E73" s="64" t="s">
        <v>252</v>
      </c>
      <c r="F73" s="63" t="s">
        <v>74</v>
      </c>
      <c r="G73" s="112">
        <v>1</v>
      </c>
      <c r="H73" s="118">
        <v>0</v>
      </c>
      <c r="I73" s="67">
        <v>10</v>
      </c>
      <c r="J73" s="89">
        <v>0</v>
      </c>
      <c r="K73" s="87">
        <f t="shared" si="7"/>
        <v>3</v>
      </c>
      <c r="L73" s="66">
        <v>1</v>
      </c>
      <c r="M73" s="14">
        <v>2</v>
      </c>
      <c r="N73" s="104"/>
      <c r="O73" s="105"/>
      <c r="P73" s="97">
        <v>1</v>
      </c>
    </row>
    <row r="74" spans="1:16" ht="38.25" customHeight="1">
      <c r="A74" s="7">
        <v>12</v>
      </c>
      <c r="B74" s="64" t="s">
        <v>24</v>
      </c>
      <c r="C74" s="58">
        <v>1</v>
      </c>
      <c r="D74" s="65"/>
      <c r="E74" s="64" t="s">
        <v>62</v>
      </c>
      <c r="F74" s="63" t="s">
        <v>78</v>
      </c>
      <c r="G74" s="112">
        <v>1</v>
      </c>
      <c r="H74" s="118">
        <v>10</v>
      </c>
      <c r="I74" s="67">
        <v>21</v>
      </c>
      <c r="J74" s="89">
        <v>121</v>
      </c>
      <c r="K74" s="87">
        <f t="shared" si="7"/>
        <v>4</v>
      </c>
      <c r="L74" s="66">
        <v>1</v>
      </c>
      <c r="M74" s="14">
        <v>3</v>
      </c>
      <c r="N74" s="104"/>
      <c r="O74" s="105"/>
      <c r="P74" s="97">
        <v>1</v>
      </c>
    </row>
    <row r="75" spans="1:16" ht="38.25" customHeight="1">
      <c r="A75" s="7">
        <v>13</v>
      </c>
      <c r="B75" s="64" t="s">
        <v>24</v>
      </c>
      <c r="C75" s="58">
        <v>1</v>
      </c>
      <c r="D75" s="65" t="s">
        <v>249</v>
      </c>
      <c r="E75" s="64" t="s">
        <v>63</v>
      </c>
      <c r="F75" s="63" t="s">
        <v>93</v>
      </c>
      <c r="G75" s="112"/>
      <c r="H75" s="118"/>
      <c r="I75" s="67"/>
      <c r="J75" s="89"/>
      <c r="K75" s="87"/>
      <c r="L75" s="66"/>
      <c r="M75" s="14"/>
      <c r="N75" s="104"/>
      <c r="O75" s="105"/>
      <c r="P75" s="97">
        <v>0</v>
      </c>
    </row>
    <row r="76" spans="1:16" ht="38.25" customHeight="1">
      <c r="A76" s="7">
        <v>14</v>
      </c>
      <c r="B76" s="64" t="s">
        <v>24</v>
      </c>
      <c r="C76" s="58">
        <v>1</v>
      </c>
      <c r="D76" s="65" t="s">
        <v>249</v>
      </c>
      <c r="E76" s="64" t="s">
        <v>171</v>
      </c>
      <c r="F76" s="63" t="s">
        <v>73</v>
      </c>
      <c r="G76" s="112">
        <v>0</v>
      </c>
      <c r="H76" s="118">
        <v>0</v>
      </c>
      <c r="I76" s="67">
        <v>0</v>
      </c>
      <c r="J76" s="89">
        <v>0</v>
      </c>
      <c r="K76" s="87">
        <f t="shared" si="7"/>
        <v>0</v>
      </c>
      <c r="L76" s="66">
        <v>0</v>
      </c>
      <c r="M76" s="14">
        <v>0</v>
      </c>
      <c r="N76" s="104"/>
      <c r="O76" s="105"/>
      <c r="P76" s="97">
        <v>0</v>
      </c>
    </row>
    <row r="77" spans="1:16" ht="38.25" customHeight="1">
      <c r="A77" s="7">
        <v>15</v>
      </c>
      <c r="B77" s="64" t="s">
        <v>24</v>
      </c>
      <c r="C77" s="58">
        <v>1</v>
      </c>
      <c r="D77" s="65" t="s">
        <v>249</v>
      </c>
      <c r="E77" s="64" t="s">
        <v>72</v>
      </c>
      <c r="F77" s="63" t="s">
        <v>92</v>
      </c>
      <c r="G77" s="112">
        <v>0</v>
      </c>
      <c r="H77" s="118">
        <v>0</v>
      </c>
      <c r="I77" s="67">
        <v>0</v>
      </c>
      <c r="J77" s="89">
        <v>0</v>
      </c>
      <c r="K77" s="87">
        <f t="shared" ref="K77" si="8">L77+M77</f>
        <v>0</v>
      </c>
      <c r="L77" s="66">
        <v>0</v>
      </c>
      <c r="M77" s="14">
        <v>0</v>
      </c>
      <c r="N77" s="104"/>
      <c r="O77" s="105"/>
      <c r="P77" s="97">
        <v>0</v>
      </c>
    </row>
    <row r="78" spans="1:16" ht="38.25" customHeight="1">
      <c r="A78" s="7">
        <v>36</v>
      </c>
      <c r="B78" s="64" t="s">
        <v>24</v>
      </c>
      <c r="C78" s="58">
        <v>1</v>
      </c>
      <c r="D78" s="65" t="s">
        <v>249</v>
      </c>
      <c r="E78" s="80" t="s">
        <v>71</v>
      </c>
      <c r="F78" s="63"/>
      <c r="G78" s="112"/>
      <c r="H78" s="118"/>
      <c r="I78" s="67"/>
      <c r="J78" s="89"/>
      <c r="K78" s="87"/>
      <c r="L78" s="66"/>
      <c r="M78" s="14"/>
      <c r="N78" s="104"/>
      <c r="O78" s="105"/>
      <c r="P78" s="97"/>
    </row>
    <row r="79" spans="1:16" ht="38.25" customHeight="1">
      <c r="A79" s="7">
        <v>16</v>
      </c>
      <c r="B79" s="64" t="s">
        <v>24</v>
      </c>
      <c r="C79" s="58">
        <v>1</v>
      </c>
      <c r="D79" s="65"/>
      <c r="E79" s="80" t="s">
        <v>89</v>
      </c>
      <c r="F79" s="63" t="s">
        <v>92</v>
      </c>
      <c r="G79" s="112">
        <v>0</v>
      </c>
      <c r="H79" s="118">
        <v>0</v>
      </c>
      <c r="I79" s="67">
        <v>0</v>
      </c>
      <c r="J79" s="89">
        <v>0</v>
      </c>
      <c r="K79" s="87">
        <f t="shared" si="7"/>
        <v>4</v>
      </c>
      <c r="L79" s="66">
        <v>4</v>
      </c>
      <c r="M79" s="14">
        <v>0</v>
      </c>
      <c r="N79" s="104"/>
      <c r="O79" s="105"/>
      <c r="P79" s="97">
        <v>1</v>
      </c>
    </row>
    <row r="80" spans="1:16" ht="38.25" customHeight="1">
      <c r="A80" s="7">
        <v>17</v>
      </c>
      <c r="B80" s="64" t="s">
        <v>24</v>
      </c>
      <c r="C80" s="58">
        <v>1</v>
      </c>
      <c r="D80" s="65"/>
      <c r="E80" s="80" t="s">
        <v>90</v>
      </c>
      <c r="F80" s="63" t="s">
        <v>94</v>
      </c>
      <c r="G80" s="112">
        <v>0</v>
      </c>
      <c r="H80" s="118">
        <v>0</v>
      </c>
      <c r="I80" s="67">
        <v>0</v>
      </c>
      <c r="J80" s="89">
        <v>0</v>
      </c>
      <c r="K80" s="87">
        <v>2</v>
      </c>
      <c r="L80" s="66">
        <v>2</v>
      </c>
      <c r="M80" s="14">
        <v>0</v>
      </c>
      <c r="N80" s="104"/>
      <c r="O80" s="105"/>
      <c r="P80" s="97">
        <v>1</v>
      </c>
    </row>
    <row r="81" spans="1:16" ht="38.25" customHeight="1">
      <c r="A81" s="7">
        <v>18</v>
      </c>
      <c r="B81" s="64" t="s">
        <v>24</v>
      </c>
      <c r="C81" s="58">
        <v>1</v>
      </c>
      <c r="D81" s="65"/>
      <c r="E81" s="64" t="s">
        <v>96</v>
      </c>
      <c r="F81" s="63" t="s">
        <v>74</v>
      </c>
      <c r="G81" s="112">
        <v>0</v>
      </c>
      <c r="H81" s="118">
        <v>0</v>
      </c>
      <c r="I81" s="67">
        <v>0</v>
      </c>
      <c r="J81" s="89">
        <v>0</v>
      </c>
      <c r="K81" s="87">
        <f t="shared" si="7"/>
        <v>4</v>
      </c>
      <c r="L81" s="66">
        <v>4</v>
      </c>
      <c r="M81" s="14">
        <v>0</v>
      </c>
      <c r="N81" s="104"/>
      <c r="O81" s="105"/>
      <c r="P81" s="97">
        <v>1</v>
      </c>
    </row>
    <row r="82" spans="1:16" ht="38.25" customHeight="1">
      <c r="A82" s="7">
        <v>19</v>
      </c>
      <c r="B82" s="64" t="s">
        <v>24</v>
      </c>
      <c r="C82" s="58">
        <v>1</v>
      </c>
      <c r="D82" s="65"/>
      <c r="E82" s="64" t="s">
        <v>141</v>
      </c>
      <c r="F82" s="63" t="s">
        <v>98</v>
      </c>
      <c r="G82" s="112">
        <v>0</v>
      </c>
      <c r="H82" s="118">
        <v>0</v>
      </c>
      <c r="I82" s="67">
        <v>0</v>
      </c>
      <c r="J82" s="89">
        <v>0</v>
      </c>
      <c r="K82" s="87">
        <f>L82+M82</f>
        <v>3</v>
      </c>
      <c r="L82" s="66">
        <v>3</v>
      </c>
      <c r="M82" s="14">
        <v>0</v>
      </c>
      <c r="N82" s="104"/>
      <c r="O82" s="105"/>
      <c r="P82" s="97">
        <v>1</v>
      </c>
    </row>
    <row r="83" spans="1:16" ht="38.25" customHeight="1">
      <c r="A83" s="7">
        <v>20</v>
      </c>
      <c r="B83" s="64" t="s">
        <v>24</v>
      </c>
      <c r="C83" s="58">
        <v>1</v>
      </c>
      <c r="D83" s="65"/>
      <c r="E83" s="64" t="s">
        <v>172</v>
      </c>
      <c r="F83" s="63" t="s">
        <v>174</v>
      </c>
      <c r="G83" s="112">
        <v>0</v>
      </c>
      <c r="H83" s="118">
        <v>0</v>
      </c>
      <c r="I83" s="67">
        <v>0</v>
      </c>
      <c r="J83" s="89">
        <v>0</v>
      </c>
      <c r="K83" s="87">
        <v>2</v>
      </c>
      <c r="L83" s="66">
        <v>2</v>
      </c>
      <c r="M83" s="14">
        <v>0</v>
      </c>
      <c r="N83" s="104"/>
      <c r="O83" s="105"/>
      <c r="P83" s="97">
        <v>1</v>
      </c>
    </row>
    <row r="84" spans="1:16" ht="38.25" customHeight="1">
      <c r="A84" s="7">
        <v>24</v>
      </c>
      <c r="B84" s="64" t="s">
        <v>24</v>
      </c>
      <c r="C84" s="58">
        <v>1</v>
      </c>
      <c r="D84" s="65"/>
      <c r="E84" s="64" t="s">
        <v>178</v>
      </c>
      <c r="F84" s="63"/>
      <c r="G84" s="112"/>
      <c r="H84" s="118"/>
      <c r="I84" s="67"/>
      <c r="J84" s="89"/>
      <c r="K84" s="87"/>
      <c r="L84" s="66"/>
      <c r="M84" s="14"/>
      <c r="N84" s="104"/>
      <c r="O84" s="105"/>
      <c r="P84" s="97">
        <v>4</v>
      </c>
    </row>
    <row r="85" spans="1:16" ht="38.25" customHeight="1">
      <c r="A85" s="7">
        <v>29</v>
      </c>
      <c r="B85" s="64" t="s">
        <v>24</v>
      </c>
      <c r="C85" s="60">
        <v>1</v>
      </c>
      <c r="D85" s="65"/>
      <c r="E85" s="64" t="s">
        <v>68</v>
      </c>
      <c r="F85" s="84">
        <v>10.24</v>
      </c>
      <c r="G85" s="112">
        <v>0</v>
      </c>
      <c r="H85" s="118">
        <v>0</v>
      </c>
      <c r="I85" s="67">
        <v>0</v>
      </c>
      <c r="J85" s="89">
        <v>0</v>
      </c>
      <c r="K85" s="87">
        <v>5</v>
      </c>
      <c r="L85" s="66">
        <v>5</v>
      </c>
      <c r="M85" s="14">
        <v>0</v>
      </c>
      <c r="N85" s="104"/>
      <c r="O85" s="105"/>
      <c r="P85" s="97">
        <v>2</v>
      </c>
    </row>
    <row r="86" spans="1:16" ht="38.25" customHeight="1">
      <c r="A86" s="7">
        <v>27</v>
      </c>
      <c r="B86" s="64" t="s">
        <v>24</v>
      </c>
      <c r="C86" s="58">
        <v>1</v>
      </c>
      <c r="D86" s="65"/>
      <c r="E86" s="64" t="s">
        <v>66</v>
      </c>
      <c r="F86" s="63" t="s">
        <v>74</v>
      </c>
      <c r="G86" s="112">
        <v>0</v>
      </c>
      <c r="H86" s="118">
        <v>0</v>
      </c>
      <c r="I86" s="67">
        <v>0</v>
      </c>
      <c r="J86" s="89">
        <v>0</v>
      </c>
      <c r="K86" s="87">
        <f>L86+M86</f>
        <v>3</v>
      </c>
      <c r="L86" s="66">
        <v>3</v>
      </c>
      <c r="M86" s="14">
        <v>0</v>
      </c>
      <c r="N86" s="104"/>
      <c r="O86" s="105"/>
      <c r="P86" s="97">
        <v>2</v>
      </c>
    </row>
    <row r="87" spans="1:16" ht="38.25" customHeight="1">
      <c r="A87" s="7">
        <v>26</v>
      </c>
      <c r="B87" s="64" t="s">
        <v>24</v>
      </c>
      <c r="C87" s="58">
        <v>1</v>
      </c>
      <c r="D87" s="65"/>
      <c r="E87" s="64" t="s">
        <v>64</v>
      </c>
      <c r="F87" s="63" t="s">
        <v>173</v>
      </c>
      <c r="G87" s="112">
        <v>0</v>
      </c>
      <c r="H87" s="118">
        <v>0</v>
      </c>
      <c r="I87" s="67">
        <v>0</v>
      </c>
      <c r="J87" s="89">
        <v>0</v>
      </c>
      <c r="K87" s="87">
        <v>2</v>
      </c>
      <c r="L87" s="66">
        <v>2</v>
      </c>
      <c r="M87" s="14">
        <v>0</v>
      </c>
      <c r="N87" s="104"/>
      <c r="O87" s="105"/>
      <c r="P87" s="97">
        <v>2</v>
      </c>
    </row>
    <row r="88" spans="1:16" ht="38.25" customHeight="1">
      <c r="A88" s="7">
        <v>28</v>
      </c>
      <c r="B88" s="64" t="s">
        <v>24</v>
      </c>
      <c r="C88" s="58">
        <v>1</v>
      </c>
      <c r="D88" s="65"/>
      <c r="E88" s="64" t="s">
        <v>67</v>
      </c>
      <c r="F88" s="121">
        <v>10.29</v>
      </c>
      <c r="G88" s="112"/>
      <c r="H88" s="118"/>
      <c r="I88" s="67"/>
      <c r="J88" s="89"/>
      <c r="K88" s="87">
        <f>L88+M88</f>
        <v>3</v>
      </c>
      <c r="L88" s="66">
        <v>3</v>
      </c>
      <c r="M88" s="14">
        <v>0</v>
      </c>
      <c r="N88" s="104"/>
      <c r="O88" s="105"/>
      <c r="P88" s="97">
        <v>2</v>
      </c>
    </row>
    <row r="89" spans="1:16" ht="38.25" customHeight="1">
      <c r="A89" s="7">
        <v>25</v>
      </c>
      <c r="B89" s="64" t="s">
        <v>24</v>
      </c>
      <c r="C89" s="58">
        <v>1</v>
      </c>
      <c r="D89" s="65"/>
      <c r="E89" s="64" t="s">
        <v>65</v>
      </c>
      <c r="F89" s="63" t="s">
        <v>173</v>
      </c>
      <c r="G89" s="112">
        <v>0</v>
      </c>
      <c r="H89" s="118">
        <v>0</v>
      </c>
      <c r="I89" s="67">
        <v>0</v>
      </c>
      <c r="J89" s="89">
        <v>0</v>
      </c>
      <c r="K89" s="87">
        <v>6</v>
      </c>
      <c r="L89" s="66">
        <v>6</v>
      </c>
      <c r="M89" s="14">
        <v>0</v>
      </c>
      <c r="N89" s="104"/>
      <c r="O89" s="105"/>
      <c r="P89" s="97">
        <v>2</v>
      </c>
    </row>
    <row r="90" spans="1:16" ht="38.25" customHeight="1">
      <c r="A90" s="7">
        <v>30</v>
      </c>
      <c r="B90" s="64" t="s">
        <v>24</v>
      </c>
      <c r="C90" s="58">
        <v>1</v>
      </c>
      <c r="D90" s="65" t="s">
        <v>61</v>
      </c>
      <c r="E90" s="80" t="s">
        <v>69</v>
      </c>
      <c r="F90" s="63" t="s">
        <v>74</v>
      </c>
      <c r="G90" s="112">
        <v>0</v>
      </c>
      <c r="H90" s="118">
        <v>0</v>
      </c>
      <c r="I90" s="67">
        <v>0</v>
      </c>
      <c r="J90" s="89">
        <v>0</v>
      </c>
      <c r="K90" s="87">
        <f t="shared" si="7"/>
        <v>8</v>
      </c>
      <c r="L90" s="66">
        <v>8</v>
      </c>
      <c r="M90" s="14">
        <v>0</v>
      </c>
      <c r="N90" s="104"/>
      <c r="O90" s="105"/>
      <c r="P90" s="97">
        <v>2</v>
      </c>
    </row>
    <row r="91" spans="1:16" ht="38.25" customHeight="1">
      <c r="A91" s="7">
        <v>34</v>
      </c>
      <c r="B91" s="64" t="s">
        <v>24</v>
      </c>
      <c r="C91" s="59">
        <v>1</v>
      </c>
      <c r="D91" s="65"/>
      <c r="E91" s="80" t="s">
        <v>70</v>
      </c>
      <c r="F91" s="63" t="s">
        <v>219</v>
      </c>
      <c r="G91" s="112"/>
      <c r="H91" s="118"/>
      <c r="I91" s="67"/>
      <c r="J91" s="89"/>
      <c r="K91" s="87"/>
      <c r="L91" s="66"/>
      <c r="M91" s="14"/>
      <c r="N91" s="104"/>
      <c r="O91" s="105"/>
      <c r="P91" s="97">
        <v>1</v>
      </c>
    </row>
    <row r="92" spans="1:16" ht="38.25" customHeight="1">
      <c r="A92" s="7">
        <v>35</v>
      </c>
      <c r="B92" s="64" t="s">
        <v>24</v>
      </c>
      <c r="C92" s="60">
        <v>1</v>
      </c>
      <c r="D92" s="65" t="s">
        <v>256</v>
      </c>
      <c r="E92" s="80" t="s">
        <v>218</v>
      </c>
      <c r="F92" s="63" t="s">
        <v>256</v>
      </c>
      <c r="G92" s="112"/>
      <c r="H92" s="118"/>
      <c r="I92" s="67"/>
      <c r="J92" s="89"/>
      <c r="K92" s="87"/>
      <c r="L92" s="66"/>
      <c r="M92" s="14"/>
      <c r="N92" s="104"/>
      <c r="O92" s="105"/>
      <c r="P92" s="97">
        <v>1</v>
      </c>
    </row>
    <row r="93" spans="1:16" ht="38.25" customHeight="1">
      <c r="A93" s="7">
        <v>37</v>
      </c>
      <c r="B93" s="64" t="s">
        <v>257</v>
      </c>
      <c r="C93" s="58">
        <v>1</v>
      </c>
      <c r="D93" s="65"/>
      <c r="E93" s="80" t="s">
        <v>236</v>
      </c>
      <c r="F93" s="63" t="s">
        <v>238</v>
      </c>
      <c r="G93" s="112">
        <v>0</v>
      </c>
      <c r="H93" s="118">
        <v>0</v>
      </c>
      <c r="I93" s="67">
        <v>0</v>
      </c>
      <c r="J93" s="89">
        <v>0</v>
      </c>
      <c r="K93" s="87" t="s">
        <v>243</v>
      </c>
      <c r="L93" s="66" t="s">
        <v>243</v>
      </c>
      <c r="M93" s="14" t="s">
        <v>243</v>
      </c>
      <c r="N93" s="104"/>
      <c r="O93" s="105"/>
      <c r="P93" s="97">
        <v>1</v>
      </c>
    </row>
    <row r="94" spans="1:16" ht="38.25" customHeight="1">
      <c r="A94" s="7">
        <v>38</v>
      </c>
      <c r="B94" s="64" t="s">
        <v>257</v>
      </c>
      <c r="C94" s="58">
        <v>1</v>
      </c>
      <c r="D94" s="65"/>
      <c r="E94" s="80" t="s">
        <v>237</v>
      </c>
      <c r="F94" s="63" t="s">
        <v>238</v>
      </c>
      <c r="G94" s="112">
        <v>1</v>
      </c>
      <c r="H94" s="118">
        <v>2</v>
      </c>
      <c r="I94" s="67">
        <v>1</v>
      </c>
      <c r="J94" s="89">
        <v>0</v>
      </c>
      <c r="K94" s="87">
        <v>5</v>
      </c>
      <c r="L94" s="66">
        <v>4</v>
      </c>
      <c r="M94" s="14">
        <v>1</v>
      </c>
      <c r="N94" s="104"/>
      <c r="O94" s="105"/>
      <c r="P94" s="97">
        <v>1</v>
      </c>
    </row>
    <row r="95" spans="1:16" ht="38.25" customHeight="1">
      <c r="A95" s="41"/>
      <c r="B95" s="42" t="s">
        <v>142</v>
      </c>
      <c r="C95" s="54">
        <f>SUM(C96:C105)</f>
        <v>10</v>
      </c>
      <c r="D95" s="44" t="s">
        <v>79</v>
      </c>
      <c r="E95" s="42"/>
      <c r="F95" s="83"/>
      <c r="G95" s="114">
        <f t="shared" ref="G95:P95" si="9">SUM(G96:G105)</f>
        <v>0</v>
      </c>
      <c r="H95" s="120">
        <f t="shared" si="9"/>
        <v>1</v>
      </c>
      <c r="I95" s="43">
        <f t="shared" si="9"/>
        <v>0</v>
      </c>
      <c r="J95" s="92">
        <f t="shared" si="9"/>
        <v>6</v>
      </c>
      <c r="K95" s="88">
        <f t="shared" si="9"/>
        <v>9</v>
      </c>
      <c r="L95" s="43">
        <f t="shared" si="9"/>
        <v>8</v>
      </c>
      <c r="M95" s="95">
        <f t="shared" si="9"/>
        <v>1</v>
      </c>
      <c r="N95" s="91">
        <f t="shared" si="9"/>
        <v>0</v>
      </c>
      <c r="O95" s="92">
        <f t="shared" si="9"/>
        <v>0</v>
      </c>
      <c r="P95" s="98">
        <f t="shared" si="9"/>
        <v>9</v>
      </c>
    </row>
    <row r="96" spans="1:16" ht="38.25" customHeight="1">
      <c r="A96" s="7">
        <v>1</v>
      </c>
      <c r="B96" s="64" t="s">
        <v>140</v>
      </c>
      <c r="C96" s="58">
        <v>1</v>
      </c>
      <c r="D96" s="65"/>
      <c r="E96" s="37" t="s">
        <v>99</v>
      </c>
      <c r="F96" s="61" t="s">
        <v>186</v>
      </c>
      <c r="G96" s="112">
        <v>0</v>
      </c>
      <c r="H96" s="118">
        <v>0</v>
      </c>
      <c r="I96" s="67">
        <v>0</v>
      </c>
      <c r="J96" s="89">
        <v>0</v>
      </c>
      <c r="K96" s="87">
        <v>2</v>
      </c>
      <c r="L96" s="66">
        <v>2</v>
      </c>
      <c r="M96" s="14">
        <v>0</v>
      </c>
      <c r="N96" s="104"/>
      <c r="O96" s="105"/>
      <c r="P96" s="97">
        <v>1</v>
      </c>
    </row>
    <row r="97" spans="1:16" ht="38.25" customHeight="1">
      <c r="A97" s="7">
        <v>2</v>
      </c>
      <c r="B97" s="64" t="s">
        <v>140</v>
      </c>
      <c r="C97" s="58">
        <v>1</v>
      </c>
      <c r="D97" s="65"/>
      <c r="E97" s="37" t="s">
        <v>100</v>
      </c>
      <c r="F97" s="61" t="s">
        <v>181</v>
      </c>
      <c r="G97" s="112"/>
      <c r="H97" s="118"/>
      <c r="I97" s="67"/>
      <c r="J97" s="89"/>
      <c r="K97" s="87"/>
      <c r="L97" s="66"/>
      <c r="M97" s="14"/>
      <c r="N97" s="104"/>
      <c r="O97" s="105"/>
      <c r="P97" s="97">
        <v>1</v>
      </c>
    </row>
    <row r="98" spans="1:16" ht="38.25" customHeight="1">
      <c r="A98" s="7">
        <v>5</v>
      </c>
      <c r="B98" s="64" t="s">
        <v>140</v>
      </c>
      <c r="C98" s="58">
        <v>1</v>
      </c>
      <c r="D98" s="65"/>
      <c r="E98" s="37" t="s">
        <v>101</v>
      </c>
      <c r="F98" s="61" t="s">
        <v>182</v>
      </c>
      <c r="G98" s="112"/>
      <c r="H98" s="118"/>
      <c r="I98" s="67"/>
      <c r="J98" s="89"/>
      <c r="K98" s="87"/>
      <c r="L98" s="66"/>
      <c r="M98" s="14"/>
      <c r="N98" s="104"/>
      <c r="O98" s="105"/>
      <c r="P98" s="97">
        <v>1</v>
      </c>
    </row>
    <row r="99" spans="1:16" ht="38.25" customHeight="1">
      <c r="A99" s="7">
        <v>6</v>
      </c>
      <c r="B99" s="64" t="s">
        <v>140</v>
      </c>
      <c r="C99" s="58">
        <v>1</v>
      </c>
      <c r="D99" s="65"/>
      <c r="E99" s="38" t="s">
        <v>102</v>
      </c>
      <c r="F99" s="61" t="s">
        <v>181</v>
      </c>
      <c r="G99" s="112"/>
      <c r="H99" s="118"/>
      <c r="I99" s="67"/>
      <c r="J99" s="89"/>
      <c r="K99" s="87"/>
      <c r="L99" s="66"/>
      <c r="M99" s="14"/>
      <c r="N99" s="104"/>
      <c r="O99" s="105"/>
      <c r="P99" s="125">
        <v>1</v>
      </c>
    </row>
    <row r="100" spans="1:16" ht="38.25" customHeight="1">
      <c r="A100" s="7">
        <v>7</v>
      </c>
      <c r="B100" s="64" t="s">
        <v>140</v>
      </c>
      <c r="C100" s="58">
        <v>1</v>
      </c>
      <c r="D100" s="65"/>
      <c r="E100" s="39" t="s">
        <v>103</v>
      </c>
      <c r="F100" s="61" t="s">
        <v>182</v>
      </c>
      <c r="G100" s="112"/>
      <c r="H100" s="118"/>
      <c r="I100" s="67"/>
      <c r="J100" s="89"/>
      <c r="K100" s="87"/>
      <c r="L100" s="66"/>
      <c r="M100" s="14"/>
      <c r="N100" s="104"/>
      <c r="O100" s="105"/>
      <c r="P100" s="125"/>
    </row>
    <row r="101" spans="1:16" ht="40.5" customHeight="1">
      <c r="A101" s="7">
        <v>8</v>
      </c>
      <c r="B101" s="64" t="s">
        <v>140</v>
      </c>
      <c r="C101" s="58">
        <v>1</v>
      </c>
      <c r="D101" s="65"/>
      <c r="E101" s="38" t="s">
        <v>104</v>
      </c>
      <c r="F101" s="63" t="s">
        <v>186</v>
      </c>
      <c r="G101" s="112"/>
      <c r="H101" s="118">
        <v>0</v>
      </c>
      <c r="I101" s="67">
        <v>0</v>
      </c>
      <c r="J101" s="89">
        <v>0</v>
      </c>
      <c r="K101" s="87">
        <v>3</v>
      </c>
      <c r="L101" s="66">
        <v>3</v>
      </c>
      <c r="M101" s="14">
        <v>0</v>
      </c>
      <c r="N101" s="104"/>
      <c r="O101" s="105"/>
      <c r="P101" s="97">
        <v>1</v>
      </c>
    </row>
    <row r="102" spans="1:16" ht="38.25" customHeight="1">
      <c r="A102" s="7">
        <v>11</v>
      </c>
      <c r="B102" s="64" t="s">
        <v>140</v>
      </c>
      <c r="C102" s="58">
        <v>1</v>
      </c>
      <c r="D102" s="65"/>
      <c r="E102" s="38" t="s">
        <v>105</v>
      </c>
      <c r="F102" s="61" t="s">
        <v>181</v>
      </c>
      <c r="G102" s="112"/>
      <c r="H102" s="118"/>
      <c r="I102" s="67"/>
      <c r="J102" s="89"/>
      <c r="K102" s="87"/>
      <c r="L102" s="66"/>
      <c r="M102" s="14"/>
      <c r="N102" s="104"/>
      <c r="O102" s="105"/>
      <c r="P102" s="97">
        <v>1</v>
      </c>
    </row>
    <row r="103" spans="1:16" ht="38.25" customHeight="1">
      <c r="A103" s="7">
        <v>13</v>
      </c>
      <c r="B103" s="64" t="s">
        <v>140</v>
      </c>
      <c r="C103" s="58">
        <v>1</v>
      </c>
      <c r="D103" s="65"/>
      <c r="E103" s="38" t="s">
        <v>106</v>
      </c>
      <c r="F103" s="61" t="s">
        <v>196</v>
      </c>
      <c r="G103" s="112"/>
      <c r="H103" s="118">
        <v>1</v>
      </c>
      <c r="I103" s="67">
        <v>0</v>
      </c>
      <c r="J103" s="89">
        <v>6</v>
      </c>
      <c r="K103" s="87">
        <v>4</v>
      </c>
      <c r="L103" s="66">
        <v>3</v>
      </c>
      <c r="M103" s="14">
        <v>1</v>
      </c>
      <c r="N103" s="104"/>
      <c r="O103" s="105"/>
      <c r="P103" s="97">
        <v>1</v>
      </c>
    </row>
    <row r="104" spans="1:16" ht="38.25" customHeight="1">
      <c r="A104" s="7">
        <v>15</v>
      </c>
      <c r="B104" s="64" t="s">
        <v>140</v>
      </c>
      <c r="C104" s="58">
        <v>1</v>
      </c>
      <c r="D104" s="65"/>
      <c r="E104" s="38" t="s">
        <v>107</v>
      </c>
      <c r="F104" s="61" t="s">
        <v>181</v>
      </c>
      <c r="G104" s="112"/>
      <c r="H104" s="118"/>
      <c r="I104" s="67"/>
      <c r="J104" s="89"/>
      <c r="K104" s="87"/>
      <c r="L104" s="66"/>
      <c r="M104" s="14"/>
      <c r="N104" s="104"/>
      <c r="O104" s="105"/>
      <c r="P104" s="97">
        <v>1</v>
      </c>
    </row>
    <row r="105" spans="1:16" ht="38.25" customHeight="1" thickBot="1">
      <c r="A105" s="7">
        <v>16</v>
      </c>
      <c r="B105" s="64" t="s">
        <v>140</v>
      </c>
      <c r="C105" s="58">
        <v>1</v>
      </c>
      <c r="D105" s="65"/>
      <c r="E105" s="40" t="s">
        <v>139</v>
      </c>
      <c r="F105" s="61" t="s">
        <v>181</v>
      </c>
      <c r="G105" s="115"/>
      <c r="H105" s="116"/>
      <c r="I105" s="93"/>
      <c r="J105" s="94"/>
      <c r="K105" s="87"/>
      <c r="L105" s="66"/>
      <c r="M105" s="14"/>
      <c r="N105" s="109"/>
      <c r="O105" s="110"/>
      <c r="P105" s="99">
        <v>1</v>
      </c>
    </row>
  </sheetData>
  <mergeCells count="7">
    <mergeCell ref="P99:P100"/>
    <mergeCell ref="G2:J2"/>
    <mergeCell ref="C3:E3"/>
    <mergeCell ref="G3:G4"/>
    <mergeCell ref="H3:J3"/>
    <mergeCell ref="K3:M3"/>
    <mergeCell ref="N3:O3"/>
  </mergeCells>
  <phoneticPr fontId="4" type="noConversion"/>
  <pageMargins left="0" right="0" top="0.35433070866141736" bottom="0.35433070866141736" header="0.31496062992125984" footer="0.31496062992125984"/>
  <pageSetup paperSize="8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 IFEZ 투자유치 홍보 및 일자리박람회</vt:lpstr>
      <vt:lpstr>'2018 IFEZ 투자유치 홍보 및 일자리박람회'!Print_Titles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IFEZ</cp:lastModifiedBy>
  <cp:lastPrinted>2018-10-31T03:30:31Z</cp:lastPrinted>
  <dcterms:created xsi:type="dcterms:W3CDTF">2017-11-07T06:09:39Z</dcterms:created>
  <dcterms:modified xsi:type="dcterms:W3CDTF">2018-11-05T08:48:11Z</dcterms:modified>
</cp:coreProperties>
</file>